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621"/>
  <workbookPr autoCompressPictures="0"/>
  <bookViews>
    <workbookView xWindow="0" yWindow="0" windowWidth="28000" windowHeight="17420"/>
  </bookViews>
  <sheets>
    <sheet name="vyvoj hrany" sheetId="1" r:id="rId1"/>
    <sheet name="JK" sheetId="2" r:id="rId2"/>
    <sheet name="PB" sheetId="3" r:id="rId3"/>
    <sheet name="PV" sheetId="4" r:id="rId4"/>
    <sheet name="PM" sheetId="5" r:id="rId5"/>
    <sheet name="RN" sheetId="6" r:id="rId6"/>
    <sheet name="ZK" sheetId="7" r:id="rId7"/>
  </sheets>
  <definedNames>
    <definedName name="_xlnm._FilterDatabase" localSheetId="0" hidden="1">'vyvoj hrany'!$A$17:$AB$43</definedName>
    <definedName name="_xlnm.Print_Area" localSheetId="0">'vyvoj hrany'!$A$1:$AA$45</definedName>
  </definedNames>
  <calcPr calcId="140001" concurrentCalc="0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Q44" i="1"/>
  <c r="Q45" i="1"/>
  <c r="H41" i="1"/>
  <c r="H35" i="1"/>
  <c r="H39" i="1"/>
  <c r="H28" i="1"/>
  <c r="H22" i="1"/>
  <c r="H32" i="1"/>
  <c r="H31" i="1"/>
  <c r="H23" i="1"/>
  <c r="H24" i="1"/>
  <c r="H38" i="1"/>
  <c r="H27" i="1"/>
  <c r="H33" i="1"/>
  <c r="H43" i="1"/>
  <c r="H17" i="1"/>
  <c r="H20" i="1"/>
  <c r="H37" i="1"/>
  <c r="H26" i="1"/>
  <c r="H36" i="1"/>
  <c r="H34" i="1"/>
  <c r="H25" i="1"/>
  <c r="H40" i="1"/>
  <c r="H18" i="1"/>
  <c r="H29" i="1"/>
  <c r="H42" i="1"/>
  <c r="H21" i="1"/>
  <c r="H30" i="1"/>
  <c r="H19" i="1"/>
</calcChain>
</file>

<file path=xl/sharedStrings.xml><?xml version="1.0" encoding="utf-8"?>
<sst xmlns="http://schemas.openxmlformats.org/spreadsheetml/2006/main" count="1009" uniqueCount="179">
  <si>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</si>
  <si>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</si>
  <si>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</si>
  <si>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</si>
  <si>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</si>
  <si>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</si>
  <si>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</si>
  <si>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</si>
  <si>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</si>
  <si>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</si>
  <si>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</si>
  <si>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</si>
  <si>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</si>
  <si>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</si>
  <si>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</si>
  <si>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</si>
  <si>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</si>
  <si>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</si>
  <si>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</si>
  <si>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</si>
  <si>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</si>
  <si>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</si>
  <si>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</si>
  <si>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</si>
  <si>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</si>
  <si>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</si>
  <si>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</si>
  <si>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t>Přínos a význam pro českou a evropskou kinematografii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</si>
  <si>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1. vývoj českého kinematografického díla</t>
    </r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</si>
  <si>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</si>
  <si>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1. podporovat žánrovou, tematickou a stylovou pestrost námětů tak, aby se účinněji rozvíjel stabilní základ pro různorodou filmovou tvorbu.</t>
  </si>
  <si>
    <t>směřují k zajištění financování díla a k přípravě natáčení</t>
  </si>
  <si>
    <t>Realizační strategie</t>
  </si>
  <si>
    <t>žadatel - komplexní dílo ano/ne</t>
  </si>
  <si>
    <t>Rada - komplexní dílo ano/ne</t>
  </si>
  <si>
    <t>Umělecká  kvalita projektu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</si>
  <si>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2016-1-3-11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</si>
  <si>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9. dubna 2016 do 9. května 2016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</si>
  <si>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9 000 000 Kč</t>
    </r>
  </si>
  <si>
    <t>2. podporovat vývoj kinematografického díla ve smyslu prohloubené práce autora na scénáři a dramaturga na scénáři a následných aktivit producenta, které</t>
  </si>
  <si>
    <t>3. zvýšit potenciál projektů pro získání mezinárodní koprodukce (Eurimages, Media, zahraniční partneři, zahraniční televizní vysilatelé)</t>
  </si>
  <si>
    <t>4.  podporovat filmy, jejichž téma směřuje k mezinárodní srozumitelnosti při zachování národního charakteru díla</t>
  </si>
  <si>
    <t>5. přiblížit vývoj českého filmu evropským standardům (kvalitativně, profesně i finančně)</t>
  </si>
  <si>
    <t>Podpora je určena pro vývoj celovečerního hraného filmu, jehož součástí je vypracování konečné verze scénáře, vytvoření plánu výroby,</t>
  </si>
  <si>
    <t>aproximativního rozpočtu, finančního plánu a jeho předpokládaného zajištění.</t>
  </si>
  <si>
    <t>1234/2016</t>
  </si>
  <si>
    <t>1236/2016</t>
  </si>
  <si>
    <t>1237/2016</t>
  </si>
  <si>
    <t>1238/2016</t>
  </si>
  <si>
    <t>1239/2016</t>
  </si>
  <si>
    <t>1240/2016</t>
  </si>
  <si>
    <t>1241/2016</t>
  </si>
  <si>
    <t>1242/2016</t>
  </si>
  <si>
    <t>1243/2016</t>
  </si>
  <si>
    <t>1244/2016</t>
  </si>
  <si>
    <t>1245/2016</t>
  </si>
  <si>
    <t>1246/2016</t>
  </si>
  <si>
    <t>1247/2016</t>
  </si>
  <si>
    <t>1248/2016</t>
  </si>
  <si>
    <t>1249/2016</t>
  </si>
  <si>
    <t>1250/2016</t>
  </si>
  <si>
    <t>1251/2016</t>
  </si>
  <si>
    <t>1252/2016</t>
  </si>
  <si>
    <t>1253/2016</t>
  </si>
  <si>
    <t>1254/2016</t>
  </si>
  <si>
    <t>1255/2016</t>
  </si>
  <si>
    <t>1256/2016</t>
  </si>
  <si>
    <t>1257/2016</t>
  </si>
  <si>
    <t>1258/2016</t>
  </si>
  <si>
    <t>1259/2016</t>
  </si>
  <si>
    <t>1261/2016</t>
  </si>
  <si>
    <t>1262/2016</t>
  </si>
  <si>
    <t xml:space="preserve">SCREENPLAY BY </t>
  </si>
  <si>
    <t>8Heads Productions</t>
  </si>
  <si>
    <t>Czech FILM</t>
  </si>
  <si>
    <t>Cinemart</t>
  </si>
  <si>
    <t>NEGATIV</t>
  </si>
  <si>
    <t>První veřejnoprávní</t>
  </si>
  <si>
    <t>Fine Production</t>
  </si>
  <si>
    <t xml:space="preserve">CINEART TV Prague </t>
  </si>
  <si>
    <t>INFINITY PRAGUE Ltd</t>
  </si>
  <si>
    <t>Fulfilm</t>
  </si>
  <si>
    <t>nutprodukce</t>
  </si>
  <si>
    <t>František Horvát</t>
  </si>
  <si>
    <t>W.I.P.</t>
  </si>
  <si>
    <t>FILM KOLEKTIV</t>
  </si>
  <si>
    <t xml:space="preserve">BULL FILM </t>
  </si>
  <si>
    <t>moloko film</t>
  </si>
  <si>
    <t>Bionaut</t>
  </si>
  <si>
    <t>D1film</t>
  </si>
  <si>
    <t xml:space="preserve">HOLIDAY FILMS </t>
  </si>
  <si>
    <t>Štěpán Altrichter</t>
  </si>
  <si>
    <t>LF Moving Pictures</t>
  </si>
  <si>
    <t>BIO ILLUSION</t>
  </si>
  <si>
    <t>(M.O.): Budu tě milovat 10.000 let</t>
  </si>
  <si>
    <t>Bosenský hrnec</t>
  </si>
  <si>
    <t>Odborný dohled nad výkladem snu</t>
  </si>
  <si>
    <t>Můj Tourette</t>
  </si>
  <si>
    <t>Vypůjčené životy</t>
  </si>
  <si>
    <t>Smrt krále Kandaula</t>
  </si>
  <si>
    <t>České selo</t>
  </si>
  <si>
    <t>Jan Palach</t>
  </si>
  <si>
    <t>Maroko</t>
  </si>
  <si>
    <t>Bourák</t>
  </si>
  <si>
    <t>Prokopat se ven</t>
  </si>
  <si>
    <t>Jízdní hlídka</t>
  </si>
  <si>
    <t>Kryštof</t>
  </si>
  <si>
    <t>Dobrá hodina (O Viktorce a Marii)</t>
  </si>
  <si>
    <t>Spravedliví</t>
  </si>
  <si>
    <t>Poslední vlak z Prahy</t>
  </si>
  <si>
    <t>Bod Obnovy</t>
  </si>
  <si>
    <t>Promlčeno</t>
  </si>
  <si>
    <t>Ad acta</t>
  </si>
  <si>
    <t>Úpal</t>
  </si>
  <si>
    <t>Půlnoc v Rangúnu</t>
  </si>
  <si>
    <t>Úsměvy smutných mužů</t>
  </si>
  <si>
    <t>Občanské fórum</t>
  </si>
  <si>
    <t>Runner</t>
  </si>
  <si>
    <t>První dáma</t>
  </si>
  <si>
    <t>Miss Sarajevo</t>
  </si>
  <si>
    <t>ano</t>
  </si>
  <si>
    <t>ne</t>
  </si>
  <si>
    <t>44%</t>
  </si>
  <si>
    <t>65%</t>
  </si>
  <si>
    <t>66%</t>
  </si>
  <si>
    <t>0%-46%</t>
  </si>
  <si>
    <t>58%</t>
  </si>
  <si>
    <t>46%</t>
  </si>
  <si>
    <t>49%</t>
  </si>
  <si>
    <t>47%</t>
  </si>
  <si>
    <t>0%-45%</t>
  </si>
  <si>
    <t>0%-41%</t>
  </si>
  <si>
    <t>42%</t>
  </si>
  <si>
    <t>27%</t>
  </si>
  <si>
    <t>0%-42%</t>
  </si>
  <si>
    <t>43%</t>
  </si>
  <si>
    <t>35%</t>
  </si>
  <si>
    <t>9%--42%</t>
  </si>
  <si>
    <t>60%</t>
  </si>
  <si>
    <t>72%</t>
  </si>
  <si>
    <t>46%-50%</t>
  </si>
  <si>
    <t>0%-48%</t>
  </si>
  <si>
    <t>0%-39%</t>
  </si>
  <si>
    <t>neuvedeno</t>
  </si>
  <si>
    <t>31.12.2018</t>
  </si>
  <si>
    <t>30.9.2017</t>
  </si>
  <si>
    <t>31.12.2016</t>
  </si>
  <si>
    <t>31.6.2017</t>
  </si>
  <si>
    <t>31.12.2017</t>
  </si>
  <si>
    <t>30.6.2017</t>
  </si>
  <si>
    <t>31.10.2017</t>
  </si>
  <si>
    <t>31.9.2017</t>
  </si>
  <si>
    <t>30.4.2018</t>
  </si>
  <si>
    <t>31.8.2017</t>
  </si>
  <si>
    <t>1.6.2019</t>
  </si>
  <si>
    <t>1.9.2017</t>
  </si>
  <si>
    <t>15.6.2017</t>
  </si>
  <si>
    <t>30.6.2018</t>
  </si>
  <si>
    <t>30.1.2017</t>
  </si>
  <si>
    <t>2.2.2017</t>
  </si>
  <si>
    <t>FOR VISION PRODUCTION</t>
  </si>
  <si>
    <t>Total HelpArt T.H.A.</t>
  </si>
  <si>
    <t>Kriegel- Muž, který stál v cestě</t>
  </si>
  <si>
    <t>Kompletní vývoj celovečerního hraného českého kinematografického díla</t>
  </si>
  <si>
    <t>Projekty této výzvy budou na základě usnesení Rady č. 52/2016 hrazeny ze státní dotace.</t>
  </si>
  <si>
    <t>dotace</t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</si>
  <si>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30. června 2019</t>
    </r>
  </si>
  <si>
    <t>31.1.2017</t>
  </si>
  <si>
    <t>Evidenční číslo výzvy: 2016-1-3-11</t>
  </si>
  <si>
    <t>Dotační okruh: 1. vývoj českého kinematografického díla</t>
  </si>
  <si>
    <t>Lhůta pro podávání žádostí: od 9. dubna 2016 do 9. května 2016</t>
  </si>
  <si>
    <t>Finanční alokace: 9 000 000 Kč</t>
  </si>
  <si>
    <t>Lhůta pro dokončení projektu: dle žádosti, nejpozději však do 31. prosince 2017</t>
  </si>
  <si>
    <t>Forma podpory: dotace</t>
  </si>
  <si>
    <t>název projektu</t>
  </si>
  <si>
    <t>SCREENPLAY BY</t>
  </si>
  <si>
    <t>CINEART TV Prague</t>
  </si>
  <si>
    <t>BULL FILM</t>
  </si>
  <si>
    <t>HOLIDAY FILMS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</si>
</sst>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9.5"/>
      <color rgb="FF000000"/>
      <name val="Arial"/>
      <family val="2"/>
      <charset val="238"/>
    </font>
    <font>
      <sz val="11"/>
      <color indexed="8"/>
      <name val="Calibri"/>
    </font>
    <font>
      <sz val="9.5"/>
      <color indexed="8"/>
      <name val="Arial"/>
      <family val="2"/>
      <charset val="238"/>
    </font>
    <font>
      <b/>
      <sz val="9.5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 applyFill="0" applyProtection="0"/>
  </cellStyleXfs>
  <cellXfs count="42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9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49" fontId="4" fillId="3" borderId="1" xfId="0" applyNumberFormat="1" applyFont="1" applyFill="1" applyBorder="1" applyAlignment="1">
      <alignment horizontal="left" vertical="top"/>
    </xf>
    <xf numFmtId="3" fontId="2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3" fontId="2" fillId="2" borderId="1" xfId="0" applyNumberFormat="1" applyFont="1" applyFill="1" applyBorder="1" applyAlignment="1" applyProtection="1">
      <alignment horizontal="left" vertical="top" wrapText="1"/>
      <protection locked="0"/>
    </xf>
    <xf numFmtId="49" fontId="4" fillId="0" borderId="1" xfId="0" applyNumberFormat="1" applyFont="1" applyBorder="1" applyAlignment="1">
      <alignment horizontal="left" vertical="top"/>
    </xf>
    <xf numFmtId="49" fontId="2" fillId="0" borderId="7" xfId="0" applyNumberFormat="1" applyFont="1" applyFill="1" applyBorder="1" applyAlignment="1">
      <alignment horizontal="left" vertical="top"/>
    </xf>
    <xf numFmtId="3" fontId="2" fillId="0" borderId="7" xfId="0" applyNumberFormat="1" applyFont="1" applyFill="1" applyBorder="1" applyAlignment="1">
      <alignment horizontal="left" vertical="top"/>
    </xf>
    <xf numFmtId="49" fontId="4" fillId="3" borderId="4" xfId="0" applyNumberFormat="1" applyFont="1" applyFill="1" applyBorder="1" applyAlignment="1">
      <alignment horizontal="left" vertical="top"/>
    </xf>
    <xf numFmtId="49" fontId="2" fillId="0" borderId="5" xfId="0" applyNumberFormat="1" applyFont="1" applyFill="1" applyBorder="1" applyAlignment="1">
      <alignment horizontal="left" vertical="top"/>
    </xf>
    <xf numFmtId="3" fontId="2" fillId="0" borderId="5" xfId="0" applyNumberFormat="1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49" fontId="2" fillId="0" borderId="6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0" fontId="6" fillId="0" borderId="0" xfId="1" applyFont="1" applyFill="1" applyAlignment="1" applyProtection="1">
      <alignment horizontal="left" vertical="top"/>
    </xf>
    <xf numFmtId="0" fontId="7" fillId="0" borderId="0" xfId="1" applyFont="1" applyFill="1" applyAlignment="1" applyProtection="1">
      <alignment horizontal="left" vertical="top" wrapText="1"/>
    </xf>
    <xf numFmtId="0" fontId="8" fillId="0" borderId="0" xfId="1" applyFont="1" applyFill="1" applyAlignment="1" applyProtection="1">
      <alignment horizontal="left" vertical="top"/>
    </xf>
    <xf numFmtId="0" fontId="9" fillId="0" borderId="0" xfId="0" applyFont="1"/>
  </cellXfs>
  <cellStyles count="2">
    <cellStyle name="Normal" xfId="0" builtinId="0"/>
    <cellStyle name="Normální 2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45"/>
  <sheetViews>
    <sheetView tabSelected="1" topLeftCell="D1" zoomScale="80" zoomScaleNormal="80" zoomScalePageLayoutView="80" workbookViewId="0">
      <selection activeCell="AD34" sqref="AD34"/>
    </sheetView>
  </sheetViews>
  <sheetFormatPr baseColWidth="10" defaultColWidth="8.83203125" defaultRowHeight="12" x14ac:dyDescent="0"/>
  <cols>
    <col min="1" max="1" width="9.33203125" style="1" customWidth="1"/>
    <col min="2" max="2" width="22.5" style="1" customWidth="1"/>
    <col min="3" max="3" width="32.5" style="1" customWidth="1"/>
    <col min="4" max="4" width="10.5" style="1" customWidth="1"/>
    <col min="5" max="5" width="9.5" style="1" customWidth="1"/>
    <col min="6" max="6" width="8.33203125" style="1" customWidth="1"/>
    <col min="7" max="7" width="7.33203125" style="1" customWidth="1"/>
    <col min="8" max="8" width="7.6640625" style="1" customWidth="1"/>
    <col min="9" max="15" width="8.83203125" style="1"/>
    <col min="16" max="16" width="10.1640625" style="1" bestFit="1" customWidth="1"/>
    <col min="17" max="17" width="14.5" style="1" customWidth="1"/>
    <col min="18" max="20" width="8.83203125" style="1"/>
    <col min="21" max="21" width="11.5" style="1" customWidth="1"/>
    <col min="22" max="22" width="8.83203125" style="1"/>
    <col min="23" max="23" width="10.1640625" style="1" customWidth="1"/>
    <col min="24" max="24" width="8.83203125" style="1"/>
    <col min="25" max="25" width="10.83203125" style="1" bestFit="1" customWidth="1"/>
    <col min="26" max="26" width="13.33203125" style="1" customWidth="1"/>
    <col min="27" max="28" width="9.1640625" style="1" customWidth="1"/>
    <col min="29" max="16384" width="8.83203125" style="1"/>
  </cols>
  <sheetData>
    <row r="1" spans="1:27" ht="35.25" customHeight="1">
      <c r="A1" s="2" t="s">
        <v>163</v>
      </c>
    </row>
    <row r="2" spans="1:27">
      <c r="A2" s="1" t="s">
        <v>36</v>
      </c>
      <c r="F2" s="10" t="s">
        <v>0</v>
      </c>
    </row>
    <row r="3" spans="1:27">
      <c r="A3" s="1" t="s">
        <v>28</v>
      </c>
      <c r="F3" s="1" t="s">
        <v>30</v>
      </c>
    </row>
    <row r="4" spans="1:27">
      <c r="A4" s="1" t="s">
        <v>37</v>
      </c>
      <c r="F4" s="1" t="s">
        <v>39</v>
      </c>
    </row>
    <row r="5" spans="1:27">
      <c r="A5" s="1" t="s">
        <v>38</v>
      </c>
      <c r="F5" s="1" t="s">
        <v>31</v>
      </c>
    </row>
    <row r="6" spans="1:27">
      <c r="A6" s="1" t="s">
        <v>166</v>
      </c>
      <c r="F6" s="1" t="s">
        <v>40</v>
      </c>
    </row>
    <row r="7" spans="1:27">
      <c r="A7" s="1" t="s">
        <v>29</v>
      </c>
      <c r="F7" s="1" t="s">
        <v>41</v>
      </c>
    </row>
    <row r="8" spans="1:27">
      <c r="F8" s="1" t="s">
        <v>42</v>
      </c>
    </row>
    <row r="10" spans="1:27">
      <c r="F10" s="1" t="s">
        <v>43</v>
      </c>
    </row>
    <row r="11" spans="1:27">
      <c r="F11" s="1" t="s">
        <v>44</v>
      </c>
    </row>
    <row r="13" spans="1:27">
      <c r="A13" s="1" t="s">
        <v>164</v>
      </c>
    </row>
    <row r="15" spans="1:27" ht="106.5" customHeight="1">
      <c r="A15" s="3" t="s">
        <v>1</v>
      </c>
      <c r="B15" s="3" t="s">
        <v>2</v>
      </c>
      <c r="C15" s="3" t="s">
        <v>25</v>
      </c>
      <c r="D15" s="3" t="s">
        <v>23</v>
      </c>
      <c r="E15" s="3" t="s">
        <v>3</v>
      </c>
      <c r="F15" s="3" t="s">
        <v>4</v>
      </c>
      <c r="G15" s="3" t="s">
        <v>5</v>
      </c>
      <c r="H15" s="3" t="s">
        <v>6</v>
      </c>
      <c r="I15" s="13" t="s">
        <v>35</v>
      </c>
      <c r="J15" s="13" t="s">
        <v>24</v>
      </c>
      <c r="K15" s="13" t="s">
        <v>27</v>
      </c>
      <c r="L15" s="13" t="s">
        <v>7</v>
      </c>
      <c r="M15" s="13" t="s">
        <v>8</v>
      </c>
      <c r="N15" s="13" t="s">
        <v>32</v>
      </c>
      <c r="O15" s="13" t="s">
        <v>9</v>
      </c>
      <c r="P15" s="3" t="s">
        <v>10</v>
      </c>
      <c r="Q15" s="3" t="s">
        <v>11</v>
      </c>
      <c r="R15" s="3" t="s">
        <v>12</v>
      </c>
      <c r="S15" s="3" t="s">
        <v>13</v>
      </c>
      <c r="T15" s="3" t="s">
        <v>14</v>
      </c>
      <c r="U15" s="3" t="s">
        <v>15</v>
      </c>
      <c r="V15" s="3" t="s">
        <v>16</v>
      </c>
      <c r="W15" s="3" t="s">
        <v>33</v>
      </c>
      <c r="X15" s="3" t="s">
        <v>34</v>
      </c>
      <c r="Y15" s="3" t="s">
        <v>17</v>
      </c>
      <c r="Z15" s="3" t="s">
        <v>18</v>
      </c>
      <c r="AA15" s="3" t="s">
        <v>26</v>
      </c>
    </row>
    <row r="16" spans="1:27">
      <c r="A16" s="8"/>
      <c r="B16" s="8"/>
      <c r="C16" s="8"/>
      <c r="D16" s="8"/>
      <c r="E16" s="8"/>
      <c r="F16" s="5"/>
      <c r="G16" s="5"/>
      <c r="H16" s="5"/>
      <c r="I16" s="14" t="s">
        <v>19</v>
      </c>
      <c r="J16" s="4" t="s">
        <v>20</v>
      </c>
      <c r="K16" s="4" t="s">
        <v>20</v>
      </c>
      <c r="L16" s="4" t="s">
        <v>21</v>
      </c>
      <c r="M16" s="4" t="s">
        <v>22</v>
      </c>
      <c r="N16" s="4" t="s">
        <v>20</v>
      </c>
      <c r="O16" s="4" t="s">
        <v>22</v>
      </c>
      <c r="P16" s="5"/>
      <c r="Q16" s="4"/>
      <c r="R16" s="4"/>
      <c r="S16" s="4"/>
      <c r="T16" s="4"/>
      <c r="U16" s="6"/>
      <c r="V16" s="11"/>
      <c r="W16" s="6"/>
      <c r="X16" s="6"/>
      <c r="Y16" s="7"/>
      <c r="Z16" s="4"/>
      <c r="AA16" s="8"/>
    </row>
    <row r="17" spans="1:28">
      <c r="A17" s="21" t="s">
        <v>58</v>
      </c>
      <c r="B17" s="19" t="s">
        <v>82</v>
      </c>
      <c r="C17" s="18" t="s">
        <v>107</v>
      </c>
      <c r="D17" s="22">
        <v>2052000</v>
      </c>
      <c r="E17" s="22">
        <v>550000</v>
      </c>
      <c r="F17" s="15">
        <v>52</v>
      </c>
      <c r="G17" s="15">
        <v>33</v>
      </c>
      <c r="H17" s="15">
        <f t="shared" ref="H17:H43" si="0">SUM(F17:G17)</f>
        <v>85</v>
      </c>
      <c r="I17" s="34">
        <v>26.5</v>
      </c>
      <c r="J17" s="34">
        <v>12.5</v>
      </c>
      <c r="K17" s="34">
        <v>13</v>
      </c>
      <c r="L17" s="34">
        <v>4.6666999999999996</v>
      </c>
      <c r="M17" s="34">
        <v>8.3332999999999995</v>
      </c>
      <c r="N17" s="34">
        <v>12.333299999999999</v>
      </c>
      <c r="O17" s="34">
        <v>9.8332999999999995</v>
      </c>
      <c r="P17" s="35">
        <v>87.166700000000006</v>
      </c>
      <c r="Q17" s="22">
        <v>550000</v>
      </c>
      <c r="R17" s="8" t="s">
        <v>165</v>
      </c>
      <c r="S17" s="27" t="s">
        <v>121</v>
      </c>
      <c r="T17" s="23" t="s">
        <v>120</v>
      </c>
      <c r="U17" s="24" t="s">
        <v>133</v>
      </c>
      <c r="V17" s="11">
        <v>0.5</v>
      </c>
      <c r="W17" s="27" t="s">
        <v>121</v>
      </c>
      <c r="X17" s="23" t="s">
        <v>121</v>
      </c>
      <c r="Y17" s="27" t="s">
        <v>153</v>
      </c>
      <c r="Z17" s="27" t="s">
        <v>153</v>
      </c>
      <c r="AA17" s="11">
        <v>0.39</v>
      </c>
      <c r="AB17" s="37"/>
    </row>
    <row r="18" spans="1:28">
      <c r="A18" s="21" t="s">
        <v>49</v>
      </c>
      <c r="B18" s="19" t="s">
        <v>76</v>
      </c>
      <c r="C18" s="18" t="s">
        <v>98</v>
      </c>
      <c r="D18" s="22">
        <v>1045000</v>
      </c>
      <c r="E18" s="22">
        <v>675000</v>
      </c>
      <c r="F18" s="5"/>
      <c r="G18" s="5">
        <v>37</v>
      </c>
      <c r="H18" s="15">
        <f t="shared" si="0"/>
        <v>37</v>
      </c>
      <c r="I18" s="34">
        <v>23.833300000000001</v>
      </c>
      <c r="J18" s="34">
        <v>12.666700000000001</v>
      </c>
      <c r="K18" s="34">
        <v>11.833299999999999</v>
      </c>
      <c r="L18" s="34">
        <v>4.1666999999999996</v>
      </c>
      <c r="M18" s="34">
        <v>9</v>
      </c>
      <c r="N18" s="34">
        <v>12.666700000000001</v>
      </c>
      <c r="O18" s="34">
        <v>10</v>
      </c>
      <c r="P18" s="35">
        <v>84.166700000000006</v>
      </c>
      <c r="Q18" s="22">
        <v>520000</v>
      </c>
      <c r="R18" s="8" t="s">
        <v>165</v>
      </c>
      <c r="S18" s="23" t="s">
        <v>120</v>
      </c>
      <c r="T18" s="23" t="s">
        <v>120</v>
      </c>
      <c r="U18" s="24" t="s">
        <v>123</v>
      </c>
      <c r="V18" s="11">
        <v>0.65</v>
      </c>
      <c r="W18" s="23" t="s">
        <v>121</v>
      </c>
      <c r="X18" s="23" t="s">
        <v>121</v>
      </c>
      <c r="Y18" s="25">
        <v>43281</v>
      </c>
      <c r="Z18" s="25">
        <v>43281</v>
      </c>
      <c r="AA18" s="11">
        <v>0.72</v>
      </c>
      <c r="AB18" s="37"/>
    </row>
    <row r="19" spans="1:28">
      <c r="A19" s="27" t="s">
        <v>54</v>
      </c>
      <c r="B19" s="19" t="s">
        <v>161</v>
      </c>
      <c r="C19" s="18" t="s">
        <v>103</v>
      </c>
      <c r="D19" s="22">
        <v>1542400</v>
      </c>
      <c r="E19" s="22">
        <v>700000</v>
      </c>
      <c r="F19" s="5">
        <v>60</v>
      </c>
      <c r="G19" s="5">
        <v>33</v>
      </c>
      <c r="H19" s="15">
        <f t="shared" si="0"/>
        <v>93</v>
      </c>
      <c r="I19" s="34">
        <v>23.833300000000001</v>
      </c>
      <c r="J19" s="34">
        <v>13.666700000000001</v>
      </c>
      <c r="K19" s="34">
        <v>11.5</v>
      </c>
      <c r="L19" s="34">
        <v>4.3333000000000004</v>
      </c>
      <c r="M19" s="34">
        <v>8.3332999999999995</v>
      </c>
      <c r="N19" s="34">
        <v>12.333299999999999</v>
      </c>
      <c r="O19" s="34">
        <v>9.8332999999999995</v>
      </c>
      <c r="P19" s="35">
        <v>83.833299999999994</v>
      </c>
      <c r="Q19" s="22">
        <v>700000</v>
      </c>
      <c r="R19" s="8" t="s">
        <v>165</v>
      </c>
      <c r="S19" s="23" t="s">
        <v>121</v>
      </c>
      <c r="T19" s="23" t="s">
        <v>120</v>
      </c>
      <c r="U19" s="24" t="s">
        <v>130</v>
      </c>
      <c r="V19" s="11">
        <v>0.5</v>
      </c>
      <c r="W19" s="23" t="s">
        <v>121</v>
      </c>
      <c r="X19" s="23" t="s">
        <v>121</v>
      </c>
      <c r="Y19" s="24" t="s">
        <v>148</v>
      </c>
      <c r="Z19" s="24" t="s">
        <v>148</v>
      </c>
      <c r="AA19" s="11">
        <v>0.65</v>
      </c>
      <c r="AB19" s="37"/>
    </row>
    <row r="20" spans="1:28">
      <c r="A20" s="21" t="s">
        <v>57</v>
      </c>
      <c r="B20" s="19" t="s">
        <v>81</v>
      </c>
      <c r="C20" s="18" t="s">
        <v>106</v>
      </c>
      <c r="D20" s="22">
        <v>2271000</v>
      </c>
      <c r="E20" s="22">
        <v>950000</v>
      </c>
      <c r="F20" s="5">
        <v>60</v>
      </c>
      <c r="G20" s="5">
        <v>34</v>
      </c>
      <c r="H20" s="15">
        <f t="shared" si="0"/>
        <v>94</v>
      </c>
      <c r="I20" s="34">
        <v>25.333300000000001</v>
      </c>
      <c r="J20" s="34">
        <v>12.666700000000001</v>
      </c>
      <c r="K20" s="34">
        <v>12</v>
      </c>
      <c r="L20" s="34">
        <v>4.3333000000000004</v>
      </c>
      <c r="M20" s="34">
        <v>7.3333000000000004</v>
      </c>
      <c r="N20" s="34">
        <v>11.5</v>
      </c>
      <c r="O20" s="34">
        <v>6.3333000000000004</v>
      </c>
      <c r="P20" s="35">
        <v>79.5</v>
      </c>
      <c r="Q20" s="22">
        <v>950000</v>
      </c>
      <c r="R20" s="8" t="s">
        <v>165</v>
      </c>
      <c r="S20" s="23" t="s">
        <v>121</v>
      </c>
      <c r="T20" s="23" t="s">
        <v>120</v>
      </c>
      <c r="U20" s="24" t="s">
        <v>132</v>
      </c>
      <c r="V20" s="11">
        <v>0.5</v>
      </c>
      <c r="W20" s="23" t="s">
        <v>121</v>
      </c>
      <c r="X20" s="23" t="s">
        <v>121</v>
      </c>
      <c r="Y20" s="24" t="s">
        <v>152</v>
      </c>
      <c r="Z20" s="24" t="s">
        <v>152</v>
      </c>
      <c r="AA20" s="11">
        <v>0.6</v>
      </c>
      <c r="AB20" s="37"/>
    </row>
    <row r="21" spans="1:28">
      <c r="A21" s="27" t="s">
        <v>52</v>
      </c>
      <c r="B21" s="19" t="s">
        <v>79</v>
      </c>
      <c r="C21" s="18" t="s">
        <v>101</v>
      </c>
      <c r="D21" s="22">
        <v>914850</v>
      </c>
      <c r="E21" s="22">
        <v>450000</v>
      </c>
      <c r="F21" s="5">
        <v>60</v>
      </c>
      <c r="G21" s="5">
        <v>15</v>
      </c>
      <c r="H21" s="15">
        <f t="shared" si="0"/>
        <v>75</v>
      </c>
      <c r="I21" s="34">
        <v>21.666699999999999</v>
      </c>
      <c r="J21" s="34">
        <v>13</v>
      </c>
      <c r="K21" s="34">
        <v>12</v>
      </c>
      <c r="L21" s="34">
        <v>4</v>
      </c>
      <c r="M21" s="34">
        <v>8.1667000000000005</v>
      </c>
      <c r="N21" s="34">
        <v>10.833299999999999</v>
      </c>
      <c r="O21" s="34">
        <v>9.3332999999999995</v>
      </c>
      <c r="P21" s="35">
        <v>79</v>
      </c>
      <c r="Q21" s="22">
        <v>450000</v>
      </c>
      <c r="R21" s="8" t="s">
        <v>165</v>
      </c>
      <c r="S21" s="23" t="s">
        <v>120</v>
      </c>
      <c r="T21" s="23" t="s">
        <v>120</v>
      </c>
      <c r="U21" s="24" t="s">
        <v>128</v>
      </c>
      <c r="V21" s="11">
        <v>0.5</v>
      </c>
      <c r="W21" s="23" t="s">
        <v>121</v>
      </c>
      <c r="X21" s="23" t="s">
        <v>121</v>
      </c>
      <c r="Y21" s="24" t="s">
        <v>149</v>
      </c>
      <c r="Z21" s="24" t="s">
        <v>149</v>
      </c>
      <c r="AA21" s="11">
        <v>0.71</v>
      </c>
      <c r="AB21" s="37"/>
    </row>
    <row r="22" spans="1:28">
      <c r="A22" s="21" t="s">
        <v>67</v>
      </c>
      <c r="B22" s="19" t="s">
        <v>76</v>
      </c>
      <c r="C22" s="18" t="s">
        <v>116</v>
      </c>
      <c r="D22" s="22">
        <v>640783</v>
      </c>
      <c r="E22" s="22">
        <v>400000</v>
      </c>
      <c r="F22" s="5">
        <v>30</v>
      </c>
      <c r="G22" s="5">
        <v>31</v>
      </c>
      <c r="H22" s="15">
        <f t="shared" si="0"/>
        <v>61</v>
      </c>
      <c r="I22" s="34">
        <v>21.333300000000001</v>
      </c>
      <c r="J22" s="34">
        <v>11.5</v>
      </c>
      <c r="K22" s="34">
        <v>11.166700000000001</v>
      </c>
      <c r="L22" s="34">
        <v>4.5</v>
      </c>
      <c r="M22" s="34">
        <v>8.8332999999999995</v>
      </c>
      <c r="N22" s="34">
        <v>11.166700000000001</v>
      </c>
      <c r="O22" s="34">
        <v>10</v>
      </c>
      <c r="P22" s="35">
        <v>78.5</v>
      </c>
      <c r="Q22" s="22">
        <v>320000</v>
      </c>
      <c r="R22" s="8" t="s">
        <v>165</v>
      </c>
      <c r="S22" s="23" t="s">
        <v>120</v>
      </c>
      <c r="T22" s="23" t="s">
        <v>120</v>
      </c>
      <c r="U22" s="24" t="s">
        <v>138</v>
      </c>
      <c r="V22" s="11">
        <v>0.6</v>
      </c>
      <c r="W22" s="23" t="s">
        <v>121</v>
      </c>
      <c r="X22" s="23" t="s">
        <v>121</v>
      </c>
      <c r="Y22" s="25">
        <v>42916</v>
      </c>
      <c r="Z22" s="25">
        <v>42916</v>
      </c>
      <c r="AA22" s="11">
        <v>0.72</v>
      </c>
      <c r="AB22" s="37"/>
    </row>
    <row r="23" spans="1:28">
      <c r="A23" s="21" t="s">
        <v>64</v>
      </c>
      <c r="B23" s="19" t="s">
        <v>88</v>
      </c>
      <c r="C23" s="18" t="s">
        <v>113</v>
      </c>
      <c r="D23" s="22">
        <v>1719000</v>
      </c>
      <c r="E23" s="22">
        <v>800000</v>
      </c>
      <c r="F23" s="5">
        <v>45</v>
      </c>
      <c r="G23" s="5">
        <v>34</v>
      </c>
      <c r="H23" s="15">
        <f t="shared" si="0"/>
        <v>79</v>
      </c>
      <c r="I23" s="34">
        <v>18.833300000000001</v>
      </c>
      <c r="J23" s="34">
        <v>11.333299999999999</v>
      </c>
      <c r="K23" s="34">
        <v>10</v>
      </c>
      <c r="L23" s="34">
        <v>4.8333000000000004</v>
      </c>
      <c r="M23" s="34">
        <v>8.8332999999999995</v>
      </c>
      <c r="N23" s="34">
        <v>11.666700000000001</v>
      </c>
      <c r="O23" s="34">
        <v>9.8332999999999995</v>
      </c>
      <c r="P23" s="35">
        <v>75.333299999999994</v>
      </c>
      <c r="Q23" s="22">
        <v>800000</v>
      </c>
      <c r="R23" s="8" t="s">
        <v>165</v>
      </c>
      <c r="S23" s="23" t="s">
        <v>121</v>
      </c>
      <c r="T23" s="23" t="s">
        <v>120</v>
      </c>
      <c r="U23" s="24" t="s">
        <v>129</v>
      </c>
      <c r="V23" s="11">
        <v>0.5</v>
      </c>
      <c r="W23" s="23" t="s">
        <v>121</v>
      </c>
      <c r="X23" s="23" t="s">
        <v>121</v>
      </c>
      <c r="Y23" s="25">
        <v>42979</v>
      </c>
      <c r="Z23" s="25">
        <v>42978</v>
      </c>
      <c r="AA23" s="11">
        <v>0.67</v>
      </c>
      <c r="AB23" s="37"/>
    </row>
    <row r="24" spans="1:28">
      <c r="A24" s="21" t="s">
        <v>63</v>
      </c>
      <c r="B24" s="19" t="s">
        <v>87</v>
      </c>
      <c r="C24" s="18" t="s">
        <v>112</v>
      </c>
      <c r="D24" s="22">
        <v>1410000</v>
      </c>
      <c r="E24" s="22">
        <v>500000</v>
      </c>
      <c r="F24" s="5">
        <v>55</v>
      </c>
      <c r="G24" s="5">
        <v>31</v>
      </c>
      <c r="H24" s="15">
        <f t="shared" si="0"/>
        <v>86</v>
      </c>
      <c r="I24" s="34">
        <v>21.333300000000001</v>
      </c>
      <c r="J24" s="34">
        <v>11</v>
      </c>
      <c r="K24" s="34">
        <v>11.333299999999999</v>
      </c>
      <c r="L24" s="34">
        <v>4.1666999999999996</v>
      </c>
      <c r="M24" s="34">
        <v>7.6666999999999996</v>
      </c>
      <c r="N24" s="34">
        <v>10.833299999999999</v>
      </c>
      <c r="O24" s="34">
        <v>8.3332999999999995</v>
      </c>
      <c r="P24" s="35">
        <v>74.666700000000006</v>
      </c>
      <c r="Q24" s="22">
        <v>500000</v>
      </c>
      <c r="R24" s="8" t="s">
        <v>165</v>
      </c>
      <c r="S24" s="23" t="s">
        <v>120</v>
      </c>
      <c r="T24" s="23" t="s">
        <v>120</v>
      </c>
      <c r="U24" s="24" t="s">
        <v>136</v>
      </c>
      <c r="V24" s="11">
        <v>0.5</v>
      </c>
      <c r="W24" s="23" t="s">
        <v>121</v>
      </c>
      <c r="X24" s="23" t="s">
        <v>121</v>
      </c>
      <c r="Y24" s="24" t="s">
        <v>157</v>
      </c>
      <c r="Z24" s="24" t="s">
        <v>157</v>
      </c>
      <c r="AA24" s="11">
        <v>0.51</v>
      </c>
      <c r="AB24" s="37"/>
    </row>
    <row r="25" spans="1:28">
      <c r="A25" s="21" t="s">
        <v>47</v>
      </c>
      <c r="B25" s="19" t="s">
        <v>74</v>
      </c>
      <c r="C25" s="18" t="s">
        <v>96</v>
      </c>
      <c r="D25" s="22">
        <v>606000</v>
      </c>
      <c r="E25" s="22">
        <v>400000</v>
      </c>
      <c r="F25" s="5">
        <v>28</v>
      </c>
      <c r="G25" s="5">
        <v>27</v>
      </c>
      <c r="H25" s="15">
        <f t="shared" si="0"/>
        <v>55</v>
      </c>
      <c r="I25" s="34">
        <v>22.333300000000001</v>
      </c>
      <c r="J25" s="34">
        <v>11.666700000000001</v>
      </c>
      <c r="K25" s="34">
        <v>11</v>
      </c>
      <c r="L25" s="34">
        <v>4.3333000000000004</v>
      </c>
      <c r="M25" s="34">
        <v>8.1667000000000005</v>
      </c>
      <c r="N25" s="34">
        <v>9.3332999999999995</v>
      </c>
      <c r="O25" s="34">
        <v>7</v>
      </c>
      <c r="P25" s="35">
        <v>73.833299999999994</v>
      </c>
      <c r="Q25" s="22">
        <v>300000</v>
      </c>
      <c r="R25" s="8" t="s">
        <v>165</v>
      </c>
      <c r="S25" s="23" t="s">
        <v>120</v>
      </c>
      <c r="T25" s="23" t="s">
        <v>120</v>
      </c>
      <c r="U25" s="24" t="s">
        <v>124</v>
      </c>
      <c r="V25" s="11">
        <v>0.7</v>
      </c>
      <c r="W25" s="23" t="s">
        <v>121</v>
      </c>
      <c r="X25" s="23" t="s">
        <v>121</v>
      </c>
      <c r="Y25" s="24" t="s">
        <v>146</v>
      </c>
      <c r="Z25" s="24" t="s">
        <v>146</v>
      </c>
      <c r="AA25" s="11">
        <v>0.71</v>
      </c>
      <c r="AB25" s="37"/>
    </row>
    <row r="26" spans="1:28">
      <c r="A26" s="21" t="s">
        <v>55</v>
      </c>
      <c r="B26" s="19" t="s">
        <v>77</v>
      </c>
      <c r="C26" s="18" t="s">
        <v>104</v>
      </c>
      <c r="D26" s="22">
        <v>677250</v>
      </c>
      <c r="E26" s="22">
        <v>300000</v>
      </c>
      <c r="F26" s="5">
        <v>15</v>
      </c>
      <c r="G26" s="5">
        <v>33</v>
      </c>
      <c r="H26" s="15">
        <f t="shared" si="0"/>
        <v>48</v>
      </c>
      <c r="I26" s="34">
        <v>19.166699999999999</v>
      </c>
      <c r="J26" s="34">
        <v>8.3332999999999995</v>
      </c>
      <c r="K26" s="34">
        <v>10.666700000000001</v>
      </c>
      <c r="L26" s="34">
        <v>4.1666999999999996</v>
      </c>
      <c r="M26" s="34">
        <v>7.3333000000000004</v>
      </c>
      <c r="N26" s="34">
        <v>10.666700000000001</v>
      </c>
      <c r="O26" s="34">
        <v>9.8332999999999995</v>
      </c>
      <c r="P26" s="35">
        <v>70.166700000000006</v>
      </c>
      <c r="Q26" s="22">
        <v>300000</v>
      </c>
      <c r="R26" s="8" t="s">
        <v>165</v>
      </c>
      <c r="S26" s="23" t="s">
        <v>120</v>
      </c>
      <c r="T26" s="23" t="s">
        <v>120</v>
      </c>
      <c r="U26" s="24" t="s">
        <v>128</v>
      </c>
      <c r="V26" s="11">
        <v>0.5</v>
      </c>
      <c r="W26" s="23" t="s">
        <v>121</v>
      </c>
      <c r="X26" s="23" t="s">
        <v>121</v>
      </c>
      <c r="Y26" s="24" t="s">
        <v>148</v>
      </c>
      <c r="Z26" s="24" t="s">
        <v>148</v>
      </c>
      <c r="AA26" s="11">
        <v>0.64</v>
      </c>
      <c r="AB26" s="37"/>
    </row>
    <row r="27" spans="1:28">
      <c r="A27" s="21" t="s">
        <v>61</v>
      </c>
      <c r="B27" s="19" t="s">
        <v>85</v>
      </c>
      <c r="C27" s="19" t="s">
        <v>110</v>
      </c>
      <c r="D27" s="22">
        <v>1790000</v>
      </c>
      <c r="E27" s="22">
        <v>700000</v>
      </c>
      <c r="F27" s="15">
        <v>52</v>
      </c>
      <c r="G27" s="15">
        <v>29</v>
      </c>
      <c r="H27" s="15">
        <f t="shared" si="0"/>
        <v>81</v>
      </c>
      <c r="I27" s="34">
        <v>18.833300000000001</v>
      </c>
      <c r="J27" s="34">
        <v>9.5</v>
      </c>
      <c r="K27" s="34">
        <v>10.333299999999999</v>
      </c>
      <c r="L27" s="34">
        <v>4.1666999999999996</v>
      </c>
      <c r="M27" s="34">
        <v>8.6667000000000005</v>
      </c>
      <c r="N27" s="34">
        <v>10.833299999999999</v>
      </c>
      <c r="O27" s="34">
        <v>7.8333000000000004</v>
      </c>
      <c r="P27" s="35">
        <v>70.166700000000006</v>
      </c>
      <c r="Q27" s="22">
        <v>700000</v>
      </c>
      <c r="R27" s="8" t="s">
        <v>165</v>
      </c>
      <c r="S27" s="27" t="s">
        <v>120</v>
      </c>
      <c r="T27" s="23" t="s">
        <v>120</v>
      </c>
      <c r="U27" s="24" t="s">
        <v>122</v>
      </c>
      <c r="V27" s="11">
        <v>0.5</v>
      </c>
      <c r="W27" s="27" t="s">
        <v>121</v>
      </c>
      <c r="X27" s="23" t="s">
        <v>121</v>
      </c>
      <c r="Y27" s="27" t="s">
        <v>155</v>
      </c>
      <c r="Z27" s="27" t="s">
        <v>153</v>
      </c>
      <c r="AA27" s="11">
        <v>0.56000000000000005</v>
      </c>
      <c r="AB27" s="37"/>
    </row>
    <row r="28" spans="1:28">
      <c r="A28" s="21" t="s">
        <v>68</v>
      </c>
      <c r="B28" s="19" t="s">
        <v>91</v>
      </c>
      <c r="C28" s="18" t="s">
        <v>117</v>
      </c>
      <c r="D28" s="22">
        <v>900000</v>
      </c>
      <c r="E28" s="22">
        <v>650000</v>
      </c>
      <c r="F28" s="5"/>
      <c r="G28" s="5">
        <v>38</v>
      </c>
      <c r="H28" s="15">
        <f t="shared" si="0"/>
        <v>38</v>
      </c>
      <c r="I28" s="34">
        <v>24.833300000000001</v>
      </c>
      <c r="J28" s="34">
        <v>8.6667000000000005</v>
      </c>
      <c r="K28" s="34">
        <v>12.333299999999999</v>
      </c>
      <c r="L28" s="34">
        <v>2.6667000000000001</v>
      </c>
      <c r="M28" s="34">
        <v>4.6666999999999996</v>
      </c>
      <c r="N28" s="34">
        <v>7.3333000000000004</v>
      </c>
      <c r="O28" s="34">
        <v>4.3333000000000004</v>
      </c>
      <c r="P28" s="35">
        <v>64.833299999999994</v>
      </c>
      <c r="Q28" s="22">
        <v>450000</v>
      </c>
      <c r="R28" s="8" t="s">
        <v>165</v>
      </c>
      <c r="S28" s="23" t="s">
        <v>120</v>
      </c>
      <c r="T28" s="23" t="s">
        <v>120</v>
      </c>
      <c r="U28" s="24" t="s">
        <v>139</v>
      </c>
      <c r="V28" s="11">
        <v>0.75</v>
      </c>
      <c r="W28" s="23" t="s">
        <v>121</v>
      </c>
      <c r="X28" s="23" t="s">
        <v>121</v>
      </c>
      <c r="Y28" s="25">
        <v>43100</v>
      </c>
      <c r="Z28" s="25">
        <v>43100</v>
      </c>
      <c r="AA28" s="11">
        <v>0.72</v>
      </c>
      <c r="AB28" s="37"/>
    </row>
    <row r="29" spans="1:28">
      <c r="A29" s="21" t="s">
        <v>50</v>
      </c>
      <c r="B29" s="19" t="s">
        <v>77</v>
      </c>
      <c r="C29" s="18" t="s">
        <v>99</v>
      </c>
      <c r="D29" s="22">
        <v>600270</v>
      </c>
      <c r="E29" s="22">
        <v>300000</v>
      </c>
      <c r="F29" s="5">
        <v>49</v>
      </c>
      <c r="G29" s="5">
        <v>33</v>
      </c>
      <c r="H29" s="15">
        <f t="shared" si="0"/>
        <v>82</v>
      </c>
      <c r="I29" s="34">
        <v>17.5</v>
      </c>
      <c r="J29" s="34">
        <v>7.6666999999999996</v>
      </c>
      <c r="K29" s="34">
        <v>9.5</v>
      </c>
      <c r="L29" s="34">
        <v>3.8332999999999999</v>
      </c>
      <c r="M29" s="34">
        <v>7.1666999999999996</v>
      </c>
      <c r="N29" s="34">
        <v>8.1667000000000005</v>
      </c>
      <c r="O29" s="34">
        <v>9.6667000000000005</v>
      </c>
      <c r="P29" s="35">
        <v>63.5</v>
      </c>
      <c r="Q29" s="22">
        <v>300000</v>
      </c>
      <c r="R29" s="8" t="s">
        <v>165</v>
      </c>
      <c r="S29" s="23" t="s">
        <v>120</v>
      </c>
      <c r="T29" s="23" t="s">
        <v>120</v>
      </c>
      <c r="U29" s="24" t="s">
        <v>126</v>
      </c>
      <c r="V29" s="11">
        <v>0.6</v>
      </c>
      <c r="W29" s="23" t="s">
        <v>121</v>
      </c>
      <c r="X29" s="23" t="s">
        <v>121</v>
      </c>
      <c r="Y29" s="24" t="s">
        <v>148</v>
      </c>
      <c r="Z29" s="24" t="s">
        <v>148</v>
      </c>
      <c r="AA29" s="11">
        <v>0.72</v>
      </c>
      <c r="AB29" s="37"/>
    </row>
    <row r="30" spans="1:28">
      <c r="A30" s="27" t="s">
        <v>53</v>
      </c>
      <c r="B30" s="19" t="s">
        <v>160</v>
      </c>
      <c r="C30" s="18" t="s">
        <v>102</v>
      </c>
      <c r="D30" s="22">
        <v>854150</v>
      </c>
      <c r="E30" s="22">
        <v>400000</v>
      </c>
      <c r="F30" s="5">
        <v>30</v>
      </c>
      <c r="G30" s="5">
        <v>29</v>
      </c>
      <c r="H30" s="15">
        <f t="shared" si="0"/>
        <v>59</v>
      </c>
      <c r="I30" s="34">
        <v>18.166699999999999</v>
      </c>
      <c r="J30" s="34">
        <v>9.5</v>
      </c>
      <c r="K30" s="34">
        <v>10.5</v>
      </c>
      <c r="L30" s="34">
        <v>3.8332999999999999</v>
      </c>
      <c r="M30" s="34">
        <v>8.1667000000000005</v>
      </c>
      <c r="N30" s="34">
        <v>9.8332999999999995</v>
      </c>
      <c r="O30" s="34">
        <v>3.5</v>
      </c>
      <c r="P30" s="35">
        <v>63.5</v>
      </c>
      <c r="Q30" s="22">
        <v>400000</v>
      </c>
      <c r="R30" s="8" t="s">
        <v>165</v>
      </c>
      <c r="S30" s="23" t="s">
        <v>120</v>
      </c>
      <c r="T30" s="23" t="s">
        <v>120</v>
      </c>
      <c r="U30" s="24" t="s">
        <v>129</v>
      </c>
      <c r="V30" s="11">
        <v>0.5</v>
      </c>
      <c r="W30" s="23" t="s">
        <v>121</v>
      </c>
      <c r="X30" s="23" t="s">
        <v>121</v>
      </c>
      <c r="Y30" s="24" t="s">
        <v>150</v>
      </c>
      <c r="Z30" s="24" t="s">
        <v>150</v>
      </c>
      <c r="AA30" s="11">
        <v>0.67</v>
      </c>
      <c r="AB30" s="37"/>
    </row>
    <row r="31" spans="1:28">
      <c r="A31" s="21" t="s">
        <v>65</v>
      </c>
      <c r="B31" s="19" t="s">
        <v>89</v>
      </c>
      <c r="C31" s="18" t="s">
        <v>114</v>
      </c>
      <c r="D31" s="22">
        <v>960000</v>
      </c>
      <c r="E31" s="22">
        <v>470000</v>
      </c>
      <c r="F31" s="5">
        <v>52</v>
      </c>
      <c r="G31" s="5">
        <v>21</v>
      </c>
      <c r="H31" s="15">
        <f t="shared" si="0"/>
        <v>73</v>
      </c>
      <c r="I31" s="34">
        <v>18.166699999999999</v>
      </c>
      <c r="J31" s="34">
        <v>8.3332999999999995</v>
      </c>
      <c r="K31" s="34">
        <v>10.166700000000001</v>
      </c>
      <c r="L31" s="34">
        <v>3.8332999999999999</v>
      </c>
      <c r="M31" s="34">
        <v>7.1666999999999996</v>
      </c>
      <c r="N31" s="34">
        <v>9.6667000000000005</v>
      </c>
      <c r="O31" s="34">
        <v>5.6666999999999996</v>
      </c>
      <c r="P31" s="35">
        <v>63</v>
      </c>
      <c r="Q31" s="22">
        <v>470000</v>
      </c>
      <c r="R31" s="8" t="s">
        <v>165</v>
      </c>
      <c r="S31" s="23" t="s">
        <v>120</v>
      </c>
      <c r="T31" s="23" t="s">
        <v>120</v>
      </c>
      <c r="U31" s="24" t="s">
        <v>128</v>
      </c>
      <c r="V31" s="11">
        <v>0.5</v>
      </c>
      <c r="W31" s="23" t="s">
        <v>120</v>
      </c>
      <c r="X31" s="11" t="s">
        <v>121</v>
      </c>
      <c r="Y31" s="24" t="s">
        <v>158</v>
      </c>
      <c r="Z31" s="24" t="s">
        <v>167</v>
      </c>
      <c r="AA31" s="11">
        <v>0.7</v>
      </c>
      <c r="AB31" s="37"/>
    </row>
    <row r="32" spans="1:28">
      <c r="A32" s="21" t="s">
        <v>66</v>
      </c>
      <c r="B32" s="19" t="s">
        <v>90</v>
      </c>
      <c r="C32" s="18" t="s">
        <v>115</v>
      </c>
      <c r="D32" s="22">
        <v>932500</v>
      </c>
      <c r="E32" s="22">
        <v>360000</v>
      </c>
      <c r="F32" s="5">
        <v>40</v>
      </c>
      <c r="G32" s="5">
        <v>28</v>
      </c>
      <c r="H32" s="15">
        <f t="shared" si="0"/>
        <v>68</v>
      </c>
      <c r="I32" s="34">
        <v>16.5</v>
      </c>
      <c r="J32" s="34">
        <v>8.5</v>
      </c>
      <c r="K32" s="34">
        <v>9</v>
      </c>
      <c r="L32" s="34">
        <v>4.1666999999999996</v>
      </c>
      <c r="M32" s="34">
        <v>7</v>
      </c>
      <c r="N32" s="34">
        <v>8.6667000000000005</v>
      </c>
      <c r="O32" s="34">
        <v>5.6666999999999996</v>
      </c>
      <c r="P32" s="35">
        <v>59.5</v>
      </c>
      <c r="Q32" s="5"/>
      <c r="R32" s="8"/>
      <c r="S32" s="23" t="s">
        <v>121</v>
      </c>
      <c r="T32" s="11"/>
      <c r="U32" s="24" t="s">
        <v>137</v>
      </c>
      <c r="V32" s="11"/>
      <c r="W32" s="23" t="s">
        <v>121</v>
      </c>
      <c r="X32" s="11"/>
      <c r="Y32" s="24" t="s">
        <v>159</v>
      </c>
      <c r="Z32" s="9"/>
      <c r="AA32" s="11"/>
    </row>
    <row r="33" spans="1:27">
      <c r="A33" s="21" t="s">
        <v>60</v>
      </c>
      <c r="B33" s="19" t="s">
        <v>84</v>
      </c>
      <c r="C33" s="19" t="s">
        <v>109</v>
      </c>
      <c r="D33" s="22">
        <v>1420000</v>
      </c>
      <c r="E33" s="22">
        <v>700000</v>
      </c>
      <c r="F33" s="5">
        <v>60</v>
      </c>
      <c r="G33" s="5">
        <v>38</v>
      </c>
      <c r="H33" s="15">
        <f t="shared" si="0"/>
        <v>98</v>
      </c>
      <c r="I33" s="34">
        <v>15.166700000000001</v>
      </c>
      <c r="J33" s="34">
        <v>8</v>
      </c>
      <c r="K33" s="34">
        <v>10</v>
      </c>
      <c r="L33" s="34">
        <v>4</v>
      </c>
      <c r="M33" s="34">
        <v>7.3333000000000004</v>
      </c>
      <c r="N33" s="34">
        <v>7.6666999999999996</v>
      </c>
      <c r="O33" s="34">
        <v>6.5</v>
      </c>
      <c r="P33" s="35">
        <v>58.666699999999999</v>
      </c>
      <c r="Q33" s="26"/>
      <c r="R33" s="8"/>
      <c r="S33" s="27" t="s">
        <v>121</v>
      </c>
      <c r="T33" s="11"/>
      <c r="U33" s="24" t="s">
        <v>128</v>
      </c>
      <c r="V33" s="8"/>
      <c r="W33" s="27" t="s">
        <v>120</v>
      </c>
      <c r="X33" s="11"/>
      <c r="Y33" s="27" t="s">
        <v>153</v>
      </c>
      <c r="Z33" s="8"/>
      <c r="AA33" s="8"/>
    </row>
    <row r="34" spans="1:27">
      <c r="A34" s="21" t="s">
        <v>46</v>
      </c>
      <c r="B34" s="19" t="s">
        <v>73</v>
      </c>
      <c r="C34" s="18" t="s">
        <v>95</v>
      </c>
      <c r="D34" s="22">
        <v>2506400</v>
      </c>
      <c r="E34" s="22">
        <v>660000</v>
      </c>
      <c r="F34" s="5">
        <v>20</v>
      </c>
      <c r="G34" s="5">
        <v>33</v>
      </c>
      <c r="H34" s="15">
        <f t="shared" si="0"/>
        <v>53</v>
      </c>
      <c r="I34" s="34">
        <v>15.333299999999999</v>
      </c>
      <c r="J34" s="34">
        <v>9.1667000000000005</v>
      </c>
      <c r="K34" s="34">
        <v>8</v>
      </c>
      <c r="L34" s="34">
        <v>4.3333000000000004</v>
      </c>
      <c r="M34" s="34">
        <v>6.5</v>
      </c>
      <c r="N34" s="34">
        <v>7.5</v>
      </c>
      <c r="O34" s="34">
        <v>7.6666999999999996</v>
      </c>
      <c r="P34" s="35">
        <v>58.5</v>
      </c>
      <c r="Q34" s="5"/>
      <c r="R34" s="8"/>
      <c r="S34" s="23" t="s">
        <v>120</v>
      </c>
      <c r="T34" s="11"/>
      <c r="U34" s="24" t="s">
        <v>123</v>
      </c>
      <c r="V34" s="11"/>
      <c r="W34" s="23" t="s">
        <v>121</v>
      </c>
      <c r="X34" s="11"/>
      <c r="Y34" s="24" t="s">
        <v>145</v>
      </c>
      <c r="Z34" s="9"/>
      <c r="AA34" s="11"/>
    </row>
    <row r="35" spans="1:27">
      <c r="A35" s="21" t="s">
        <v>70</v>
      </c>
      <c r="B35" s="19" t="s">
        <v>93</v>
      </c>
      <c r="C35" s="18" t="s">
        <v>162</v>
      </c>
      <c r="D35" s="22">
        <v>2592450</v>
      </c>
      <c r="E35" s="22">
        <v>1250000</v>
      </c>
      <c r="F35" s="5">
        <v>60</v>
      </c>
      <c r="G35" s="5">
        <v>20</v>
      </c>
      <c r="H35" s="15">
        <f t="shared" si="0"/>
        <v>80</v>
      </c>
      <c r="I35" s="34">
        <v>15.333299999999999</v>
      </c>
      <c r="J35" s="34">
        <v>10.333299999999999</v>
      </c>
      <c r="K35" s="34">
        <v>9.8332999999999995</v>
      </c>
      <c r="L35" s="34">
        <v>3.8332999999999999</v>
      </c>
      <c r="M35" s="34">
        <v>4.3333000000000004</v>
      </c>
      <c r="N35" s="34">
        <v>7</v>
      </c>
      <c r="O35" s="34">
        <v>7.6666999999999996</v>
      </c>
      <c r="P35" s="35">
        <v>58.333300000000001</v>
      </c>
      <c r="Q35" s="26"/>
      <c r="R35" s="8"/>
      <c r="S35" s="23" t="s">
        <v>121</v>
      </c>
      <c r="T35" s="11"/>
      <c r="U35" s="24" t="s">
        <v>141</v>
      </c>
      <c r="V35" s="8"/>
      <c r="W35" s="23" t="s">
        <v>121</v>
      </c>
      <c r="X35" s="11"/>
      <c r="Y35" s="25">
        <v>42825</v>
      </c>
      <c r="Z35" s="8"/>
      <c r="AA35" s="8"/>
    </row>
    <row r="36" spans="1:27">
      <c r="A36" s="21" t="s">
        <v>45</v>
      </c>
      <c r="B36" s="19" t="s">
        <v>72</v>
      </c>
      <c r="C36" s="18" t="s">
        <v>94</v>
      </c>
      <c r="D36" s="22">
        <v>915760</v>
      </c>
      <c r="E36" s="22">
        <v>400000</v>
      </c>
      <c r="F36" s="5">
        <v>55</v>
      </c>
      <c r="G36" s="5">
        <v>21</v>
      </c>
      <c r="H36" s="15">
        <f t="shared" si="0"/>
        <v>76</v>
      </c>
      <c r="I36" s="34">
        <v>14.833299999999999</v>
      </c>
      <c r="J36" s="34">
        <v>7.8333000000000004</v>
      </c>
      <c r="K36" s="34">
        <v>7.1666999999999996</v>
      </c>
      <c r="L36" s="34">
        <v>3.6667000000000001</v>
      </c>
      <c r="M36" s="34">
        <v>7.5</v>
      </c>
      <c r="N36" s="34">
        <v>8.8332999999999995</v>
      </c>
      <c r="O36" s="34">
        <v>6.3333000000000004</v>
      </c>
      <c r="P36" s="35">
        <v>56.166699999999999</v>
      </c>
      <c r="Q36" s="5"/>
      <c r="R36" s="8"/>
      <c r="S36" s="23" t="s">
        <v>120</v>
      </c>
      <c r="T36" s="11"/>
      <c r="U36" s="24" t="s">
        <v>122</v>
      </c>
      <c r="V36" s="11"/>
      <c r="W36" s="23" t="s">
        <v>143</v>
      </c>
      <c r="X36" s="11"/>
      <c r="Y36" s="24" t="s">
        <v>144</v>
      </c>
      <c r="Z36" s="12"/>
      <c r="AA36" s="11"/>
    </row>
    <row r="37" spans="1:27">
      <c r="A37" s="21" t="s">
        <v>56</v>
      </c>
      <c r="B37" s="19" t="s">
        <v>80</v>
      </c>
      <c r="C37" s="18" t="s">
        <v>105</v>
      </c>
      <c r="D37" s="22">
        <v>2220990</v>
      </c>
      <c r="E37" s="22">
        <v>900000</v>
      </c>
      <c r="F37" s="5">
        <v>40</v>
      </c>
      <c r="G37" s="5">
        <v>36</v>
      </c>
      <c r="H37" s="15">
        <f t="shared" si="0"/>
        <v>76</v>
      </c>
      <c r="I37" s="34">
        <v>12.5</v>
      </c>
      <c r="J37" s="34">
        <v>7.3333000000000004</v>
      </c>
      <c r="K37" s="34">
        <v>7.5</v>
      </c>
      <c r="L37" s="34">
        <v>3.6667000000000001</v>
      </c>
      <c r="M37" s="34">
        <v>8.3332999999999995</v>
      </c>
      <c r="N37" s="34">
        <v>7.8333000000000004</v>
      </c>
      <c r="O37" s="34">
        <v>9</v>
      </c>
      <c r="P37" s="35">
        <v>56.166699999999999</v>
      </c>
      <c r="Q37" s="5"/>
      <c r="R37" s="8"/>
      <c r="S37" s="23" t="s">
        <v>121</v>
      </c>
      <c r="T37" s="11"/>
      <c r="U37" s="24" t="s">
        <v>131</v>
      </c>
      <c r="V37" s="11"/>
      <c r="W37" s="23" t="s">
        <v>121</v>
      </c>
      <c r="X37" s="11"/>
      <c r="Y37" s="24" t="s">
        <v>151</v>
      </c>
      <c r="Z37" s="9"/>
      <c r="AA37" s="11"/>
    </row>
    <row r="38" spans="1:27">
      <c r="A38" s="21" t="s">
        <v>62</v>
      </c>
      <c r="B38" s="19" t="s">
        <v>86</v>
      </c>
      <c r="C38" s="18" t="s">
        <v>111</v>
      </c>
      <c r="D38" s="22">
        <v>1150250</v>
      </c>
      <c r="E38" s="22">
        <v>500000</v>
      </c>
      <c r="F38" s="5"/>
      <c r="G38" s="5">
        <v>24</v>
      </c>
      <c r="H38" s="15">
        <f t="shared" si="0"/>
        <v>24</v>
      </c>
      <c r="I38" s="34">
        <v>13</v>
      </c>
      <c r="J38" s="34">
        <v>8</v>
      </c>
      <c r="K38" s="34">
        <v>7.8333000000000004</v>
      </c>
      <c r="L38" s="34">
        <v>4</v>
      </c>
      <c r="M38" s="34">
        <v>6.8333000000000004</v>
      </c>
      <c r="N38" s="34">
        <v>9.5</v>
      </c>
      <c r="O38" s="34">
        <v>6.1666999999999996</v>
      </c>
      <c r="P38" s="35">
        <v>55.333300000000001</v>
      </c>
      <c r="Q38" s="26"/>
      <c r="R38" s="8"/>
      <c r="S38" s="23" t="s">
        <v>121</v>
      </c>
      <c r="T38" s="11"/>
      <c r="U38" s="24" t="s">
        <v>135</v>
      </c>
      <c r="V38" s="8"/>
      <c r="W38" s="23" t="s">
        <v>121</v>
      </c>
      <c r="X38" s="11"/>
      <c r="Y38" s="24" t="s">
        <v>156</v>
      </c>
      <c r="Z38" s="8"/>
      <c r="AA38" s="8"/>
    </row>
    <row r="39" spans="1:27">
      <c r="A39" s="21" t="s">
        <v>69</v>
      </c>
      <c r="B39" s="19" t="s">
        <v>92</v>
      </c>
      <c r="C39" s="18" t="s">
        <v>118</v>
      </c>
      <c r="D39" s="22">
        <v>2000000</v>
      </c>
      <c r="E39" s="22">
        <v>1000000</v>
      </c>
      <c r="F39" s="5">
        <v>24</v>
      </c>
      <c r="G39" s="5">
        <v>21</v>
      </c>
      <c r="H39" s="15">
        <f t="shared" si="0"/>
        <v>45</v>
      </c>
      <c r="I39" s="34">
        <v>13.666700000000001</v>
      </c>
      <c r="J39" s="34">
        <v>10</v>
      </c>
      <c r="K39" s="34">
        <v>9.1667000000000005</v>
      </c>
      <c r="L39" s="34">
        <v>3.8332999999999999</v>
      </c>
      <c r="M39" s="34">
        <v>6.3333000000000004</v>
      </c>
      <c r="N39" s="34">
        <v>7.5</v>
      </c>
      <c r="O39" s="34">
        <v>4.6666999999999996</v>
      </c>
      <c r="P39" s="35">
        <v>55.166699999999999</v>
      </c>
      <c r="Q39" s="26"/>
      <c r="R39" s="8"/>
      <c r="S39" s="23" t="s">
        <v>121</v>
      </c>
      <c r="T39" s="11"/>
      <c r="U39" s="24" t="s">
        <v>140</v>
      </c>
      <c r="V39" s="8"/>
      <c r="W39" s="23" t="s">
        <v>121</v>
      </c>
      <c r="X39" s="11"/>
      <c r="Y39" s="25">
        <v>42735</v>
      </c>
      <c r="Z39" s="8"/>
      <c r="AA39" s="8"/>
    </row>
    <row r="40" spans="1:27">
      <c r="A40" s="21" t="s">
        <v>48</v>
      </c>
      <c r="B40" s="19" t="s">
        <v>75</v>
      </c>
      <c r="C40" s="18" t="s">
        <v>97</v>
      </c>
      <c r="D40" s="22">
        <v>1300950</v>
      </c>
      <c r="E40" s="22">
        <v>600000</v>
      </c>
      <c r="F40" s="5">
        <v>22</v>
      </c>
      <c r="G40" s="5">
        <v>34</v>
      </c>
      <c r="H40" s="15">
        <f t="shared" si="0"/>
        <v>56</v>
      </c>
      <c r="I40" s="34">
        <v>14.833299999999999</v>
      </c>
      <c r="J40" s="34">
        <v>7.6666999999999996</v>
      </c>
      <c r="K40" s="34">
        <v>8.3332999999999995</v>
      </c>
      <c r="L40" s="34">
        <v>4.1666999999999996</v>
      </c>
      <c r="M40" s="34">
        <v>6.5</v>
      </c>
      <c r="N40" s="34">
        <v>8.3332999999999995</v>
      </c>
      <c r="O40" s="34">
        <v>5</v>
      </c>
      <c r="P40" s="35">
        <v>54.833300000000001</v>
      </c>
      <c r="Q40" s="5"/>
      <c r="R40" s="8"/>
      <c r="S40" s="23" t="s">
        <v>121</v>
      </c>
      <c r="T40" s="11"/>
      <c r="U40" s="24" t="s">
        <v>125</v>
      </c>
      <c r="V40" s="11"/>
      <c r="W40" s="23" t="s">
        <v>121</v>
      </c>
      <c r="X40" s="11"/>
      <c r="Y40" s="24" t="s">
        <v>147</v>
      </c>
      <c r="Z40" s="9"/>
      <c r="AA40" s="11"/>
    </row>
    <row r="41" spans="1:27">
      <c r="A41" s="21" t="s">
        <v>71</v>
      </c>
      <c r="B41" s="19" t="s">
        <v>93</v>
      </c>
      <c r="C41" s="18" t="s">
        <v>119</v>
      </c>
      <c r="D41" s="22">
        <v>2571450</v>
      </c>
      <c r="E41" s="22">
        <v>1000000</v>
      </c>
      <c r="F41" s="5">
        <v>47</v>
      </c>
      <c r="G41" s="5">
        <v>21</v>
      </c>
      <c r="H41" s="15">
        <f t="shared" si="0"/>
        <v>68</v>
      </c>
      <c r="I41" s="34">
        <v>13.333299999999999</v>
      </c>
      <c r="J41" s="34">
        <v>8.6667000000000005</v>
      </c>
      <c r="K41" s="34">
        <v>7.6666999999999996</v>
      </c>
      <c r="L41" s="34">
        <v>4</v>
      </c>
      <c r="M41" s="34">
        <v>4.8333000000000004</v>
      </c>
      <c r="N41" s="34">
        <v>6.6666999999999996</v>
      </c>
      <c r="O41" s="34">
        <v>7.6666999999999996</v>
      </c>
      <c r="P41" s="35">
        <v>52.833300000000001</v>
      </c>
      <c r="Q41" s="26"/>
      <c r="R41" s="8"/>
      <c r="S41" s="23" t="s">
        <v>121</v>
      </c>
      <c r="T41" s="11"/>
      <c r="U41" s="24" t="s">
        <v>142</v>
      </c>
      <c r="V41" s="8"/>
      <c r="W41" s="23" t="s">
        <v>121</v>
      </c>
      <c r="X41" s="11"/>
      <c r="Y41" s="25">
        <v>43100</v>
      </c>
      <c r="Z41" s="8"/>
      <c r="AA41" s="8"/>
    </row>
    <row r="42" spans="1:27">
      <c r="A42" s="21" t="s">
        <v>51</v>
      </c>
      <c r="B42" s="28" t="s">
        <v>78</v>
      </c>
      <c r="C42" s="20" t="s">
        <v>100</v>
      </c>
      <c r="D42" s="29">
        <v>878552</v>
      </c>
      <c r="E42" s="29">
        <v>403049</v>
      </c>
      <c r="F42" s="5">
        <v>42</v>
      </c>
      <c r="G42" s="5">
        <v>28</v>
      </c>
      <c r="H42" s="15">
        <f t="shared" si="0"/>
        <v>70</v>
      </c>
      <c r="I42" s="34">
        <v>11</v>
      </c>
      <c r="J42" s="34">
        <v>6.6666999999999996</v>
      </c>
      <c r="K42" s="34">
        <v>6.6666999999999996</v>
      </c>
      <c r="L42" s="34">
        <v>3.5</v>
      </c>
      <c r="M42" s="34">
        <v>7.8333000000000004</v>
      </c>
      <c r="N42" s="34">
        <v>8.8332999999999995</v>
      </c>
      <c r="O42" s="34">
        <v>3.8332999999999999</v>
      </c>
      <c r="P42" s="35">
        <v>48.333300000000001</v>
      </c>
      <c r="Q42" s="26"/>
      <c r="R42" s="8"/>
      <c r="S42" s="23" t="s">
        <v>120</v>
      </c>
      <c r="T42" s="11"/>
      <c r="U42" s="24" t="s">
        <v>127</v>
      </c>
      <c r="V42" s="8"/>
      <c r="W42" s="23" t="s">
        <v>143</v>
      </c>
      <c r="X42" s="11"/>
      <c r="Y42" s="24" t="s">
        <v>149</v>
      </c>
      <c r="Z42" s="8"/>
      <c r="AA42" s="8"/>
    </row>
    <row r="43" spans="1:27">
      <c r="A43" s="30" t="s">
        <v>59</v>
      </c>
      <c r="B43" s="31" t="s">
        <v>83</v>
      </c>
      <c r="C43" s="36" t="s">
        <v>108</v>
      </c>
      <c r="D43" s="32">
        <v>600000</v>
      </c>
      <c r="E43" s="33">
        <v>250000</v>
      </c>
      <c r="F43" s="17">
        <v>39</v>
      </c>
      <c r="G43" s="5">
        <v>11</v>
      </c>
      <c r="H43" s="15">
        <f t="shared" si="0"/>
        <v>50</v>
      </c>
      <c r="I43" s="34">
        <v>11.833299999999999</v>
      </c>
      <c r="J43" s="34">
        <v>6</v>
      </c>
      <c r="K43" s="34">
        <v>6.1666999999999996</v>
      </c>
      <c r="L43" s="34">
        <v>3.5</v>
      </c>
      <c r="M43" s="34">
        <v>5.1666999999999996</v>
      </c>
      <c r="N43" s="34">
        <v>6.6666999999999996</v>
      </c>
      <c r="O43" s="34">
        <v>3.3332999999999999</v>
      </c>
      <c r="P43" s="35">
        <v>42.666699999999999</v>
      </c>
      <c r="Q43" s="5"/>
      <c r="R43" s="8"/>
      <c r="S43" s="27" t="s">
        <v>120</v>
      </c>
      <c r="T43" s="11"/>
      <c r="U43" s="24" t="s">
        <v>134</v>
      </c>
      <c r="V43" s="11"/>
      <c r="W43" s="27" t="s">
        <v>121</v>
      </c>
      <c r="X43" s="11"/>
      <c r="Y43" s="27" t="s">
        <v>154</v>
      </c>
      <c r="Z43" s="12"/>
      <c r="AA43" s="11"/>
    </row>
    <row r="44" spans="1:27">
      <c r="E44" s="16">
        <f>SUM(E17:E43)</f>
        <v>16268049</v>
      </c>
      <c r="Q44" s="16">
        <f>SUM(Q17:Q43)</f>
        <v>7710000</v>
      </c>
    </row>
    <row r="45" spans="1:27">
      <c r="Q45" s="16">
        <f>9000000-Q44</f>
        <v>1290000</v>
      </c>
    </row>
  </sheetData>
  <sheetProtection selectLockedCells="1" selectUnlockedCells="1"/>
  <sortState ref="A15:AB41">
    <sortCondition descending="1" ref="P15:P41"/>
  </sortState>
  <customSheetViews>
    <customSheetView guid="{DB8D12CF-4785-4380-997E-3DB321CA402A}" scale="60">
      <selection activeCell="N18" sqref="N18"/>
      <pageSetup paperSize="9" orientation="portrait"/>
    </customSheetView>
  </customSheetViews>
  <dataValidations count="7">
    <dataValidation type="whole" allowBlank="1" showInputMessage="1" showErrorMessage="1" errorTitle="ZNOVU A LÉPE" error="To je móóóóóóc!!!!" sqref="I17:I43">
      <formula1>0</formula1>
      <formula2>30</formula2>
    </dataValidation>
    <dataValidation type="whole" showInputMessage="1" showErrorMessage="1" errorTitle="ZNOVU A LÉPE" error="To je móóóóóóc!!!!" sqref="J17:K43">
      <formula1>0</formula1>
      <formula2>15</formula2>
    </dataValidation>
    <dataValidation type="whole" allowBlank="1" showInputMessage="1" showErrorMessage="1" errorTitle="ZNOVU A LÉPE" error="To je móóóóóóc!!!!" sqref="L17:L43">
      <formula1>0</formula1>
      <formula2>5</formula2>
    </dataValidation>
    <dataValidation type="whole" showInputMessage="1" showErrorMessage="1" errorTitle="ZNOVU A LÉPE" error="To je móóóóóóc!!!!" sqref="M17:M43">
      <formula1>0</formula1>
      <formula2>10</formula2>
    </dataValidation>
    <dataValidation type="whole" showInputMessage="1" showErrorMessage="1" errorTitle="ZNOVU A LÉPE" error="To je móóóóóóc!!!!_x000a__x000a_" sqref="N17:N43">
      <formula1>0</formula1>
      <formula2>15</formula2>
    </dataValidation>
    <dataValidation type="whole" showInputMessage="1" showErrorMessage="1" errorTitle="ZNOVU A LÉPE" error="To je móóóóóóc!!!!_x000a__x000a_" sqref="O17:O43">
      <formula1>0</formula1>
      <formula2>10</formula2>
    </dataValidation>
    <dataValidation type="whole" showInputMessage="1" showErrorMessage="1" errorTitle="ZNOVU A LÉPE" error="To je móóóóóóc!!!!" sqref="P17:P43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45" orientation="landscape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customWidth="1"/>
    <col min="5" max="5" width="20.1640625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12</v>
      </c>
      <c r="J13" s="38">
        <v>6</v>
      </c>
      <c r="K13" s="38">
        <v>5</v>
      </c>
      <c r="L13" s="38">
        <v>3</v>
      </c>
      <c r="M13" s="38">
        <v>8</v>
      </c>
      <c r="N13" s="38">
        <v>6</v>
      </c>
      <c r="O13" s="38">
        <v>6</v>
      </c>
      <c r="P13" s="38">
        <v>46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15</v>
      </c>
      <c r="J14" s="38">
        <v>9</v>
      </c>
      <c r="K14" s="38">
        <v>7</v>
      </c>
      <c r="L14" s="38">
        <v>4</v>
      </c>
      <c r="M14" s="38">
        <v>7</v>
      </c>
      <c r="N14" s="38">
        <v>7</v>
      </c>
      <c r="O14" s="38">
        <v>8</v>
      </c>
      <c r="P14" s="38">
        <v>57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20</v>
      </c>
      <c r="J15" s="38">
        <v>12</v>
      </c>
      <c r="K15" s="38">
        <v>10</v>
      </c>
      <c r="L15" s="38">
        <v>4</v>
      </c>
      <c r="M15" s="38">
        <v>10</v>
      </c>
      <c r="N15" s="38">
        <v>8</v>
      </c>
      <c r="O15" s="38">
        <v>7</v>
      </c>
      <c r="P15" s="38">
        <v>71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12</v>
      </c>
      <c r="J16" s="38">
        <v>6</v>
      </c>
      <c r="K16" s="38">
        <v>10</v>
      </c>
      <c r="L16" s="38">
        <v>4</v>
      </c>
      <c r="M16" s="38">
        <v>7</v>
      </c>
      <c r="N16" s="38">
        <v>7</v>
      </c>
      <c r="O16" s="38">
        <v>4</v>
      </c>
      <c r="P16" s="38">
        <v>50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25</v>
      </c>
      <c r="J17" s="38">
        <v>13</v>
      </c>
      <c r="K17" s="38">
        <v>12</v>
      </c>
      <c r="L17" s="38">
        <v>5</v>
      </c>
      <c r="M17" s="38">
        <v>9</v>
      </c>
      <c r="N17" s="38">
        <v>13</v>
      </c>
      <c r="O17" s="38">
        <v>10</v>
      </c>
      <c r="P17" s="38">
        <v>87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14</v>
      </c>
      <c r="J18" s="38">
        <v>7</v>
      </c>
      <c r="K18" s="38">
        <v>10</v>
      </c>
      <c r="L18" s="38">
        <v>5</v>
      </c>
      <c r="M18" s="38">
        <v>8</v>
      </c>
      <c r="N18" s="38">
        <v>5</v>
      </c>
      <c r="O18" s="38">
        <v>10</v>
      </c>
      <c r="P18" s="38">
        <v>59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12</v>
      </c>
      <c r="J19" s="38">
        <v>7</v>
      </c>
      <c r="K19" s="38">
        <v>7</v>
      </c>
      <c r="L19" s="38">
        <v>4</v>
      </c>
      <c r="M19" s="38">
        <v>8</v>
      </c>
      <c r="N19" s="38">
        <v>8</v>
      </c>
      <c r="O19" s="38">
        <v>4</v>
      </c>
      <c r="P19" s="38">
        <v>50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18</v>
      </c>
      <c r="J20" s="38">
        <v>13</v>
      </c>
      <c r="K20" s="38">
        <v>13</v>
      </c>
      <c r="L20" s="38">
        <v>5</v>
      </c>
      <c r="M20" s="38">
        <v>9</v>
      </c>
      <c r="N20" s="38">
        <v>12</v>
      </c>
      <c r="O20" s="38">
        <v>10</v>
      </c>
      <c r="P20" s="38">
        <v>80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17</v>
      </c>
      <c r="J21" s="38">
        <v>9</v>
      </c>
      <c r="K21" s="38">
        <v>10</v>
      </c>
      <c r="L21" s="38">
        <v>4</v>
      </c>
      <c r="M21" s="38">
        <v>8</v>
      </c>
      <c r="N21" s="38">
        <v>10</v>
      </c>
      <c r="O21" s="38">
        <v>3</v>
      </c>
      <c r="P21" s="38">
        <v>61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25</v>
      </c>
      <c r="J22" s="38">
        <v>14</v>
      </c>
      <c r="K22" s="38">
        <v>12</v>
      </c>
      <c r="L22" s="38">
        <v>5</v>
      </c>
      <c r="M22" s="38">
        <v>8</v>
      </c>
      <c r="N22" s="38">
        <v>12</v>
      </c>
      <c r="O22" s="38">
        <v>10</v>
      </c>
      <c r="P22" s="38">
        <v>86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16</v>
      </c>
      <c r="J23" s="38">
        <v>8</v>
      </c>
      <c r="K23" s="38">
        <v>9</v>
      </c>
      <c r="L23" s="38">
        <v>4</v>
      </c>
      <c r="M23" s="38">
        <v>6</v>
      </c>
      <c r="N23" s="38">
        <v>10</v>
      </c>
      <c r="O23" s="38">
        <v>10</v>
      </c>
      <c r="P23" s="38">
        <v>63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10</v>
      </c>
      <c r="J24" s="38">
        <v>6</v>
      </c>
      <c r="K24" s="38">
        <v>5</v>
      </c>
      <c r="L24" s="38">
        <v>3</v>
      </c>
      <c r="M24" s="38">
        <v>9</v>
      </c>
      <c r="N24" s="38">
        <v>6</v>
      </c>
      <c r="O24" s="38">
        <v>9</v>
      </c>
      <c r="P24" s="38">
        <v>48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27</v>
      </c>
      <c r="J25" s="38">
        <v>13</v>
      </c>
      <c r="K25" s="38">
        <v>12</v>
      </c>
      <c r="L25" s="38">
        <v>4</v>
      </c>
      <c r="M25" s="38">
        <v>7</v>
      </c>
      <c r="N25" s="38">
        <v>12</v>
      </c>
      <c r="O25" s="38">
        <v>5</v>
      </c>
      <c r="P25" s="38">
        <v>80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25</v>
      </c>
      <c r="J26" s="38">
        <v>14</v>
      </c>
      <c r="K26" s="38">
        <v>12</v>
      </c>
      <c r="L26" s="38">
        <v>5</v>
      </c>
      <c r="M26" s="38">
        <v>8</v>
      </c>
      <c r="N26" s="38">
        <v>12</v>
      </c>
      <c r="O26" s="38">
        <v>10</v>
      </c>
      <c r="P26" s="38">
        <v>86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7</v>
      </c>
      <c r="J27" s="38">
        <v>6</v>
      </c>
      <c r="K27" s="38">
        <v>3</v>
      </c>
      <c r="L27" s="38">
        <v>4</v>
      </c>
      <c r="M27" s="38">
        <v>3</v>
      </c>
      <c r="N27" s="38">
        <v>6</v>
      </c>
      <c r="O27" s="38">
        <v>3</v>
      </c>
      <c r="P27" s="38">
        <v>32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15</v>
      </c>
      <c r="J28" s="38">
        <v>8</v>
      </c>
      <c r="K28" s="38">
        <v>12</v>
      </c>
      <c r="L28" s="38">
        <v>4</v>
      </c>
      <c r="M28" s="38">
        <v>7</v>
      </c>
      <c r="N28" s="38">
        <v>7</v>
      </c>
      <c r="O28" s="38">
        <v>4</v>
      </c>
      <c r="P28" s="38">
        <v>57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17</v>
      </c>
      <c r="J29" s="38">
        <v>8</v>
      </c>
      <c r="K29" s="38">
        <v>9</v>
      </c>
      <c r="L29" s="38">
        <v>4</v>
      </c>
      <c r="M29" s="38">
        <v>9</v>
      </c>
      <c r="N29" s="38">
        <v>11</v>
      </c>
      <c r="O29" s="38">
        <v>7</v>
      </c>
      <c r="P29" s="38">
        <v>65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12</v>
      </c>
      <c r="J30" s="38">
        <v>8</v>
      </c>
      <c r="K30" s="38">
        <v>8</v>
      </c>
      <c r="L30" s="38">
        <v>4</v>
      </c>
      <c r="M30" s="38">
        <v>6</v>
      </c>
      <c r="N30" s="38">
        <v>8</v>
      </c>
      <c r="O30" s="38">
        <v>6</v>
      </c>
      <c r="P30" s="38">
        <v>52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17</v>
      </c>
      <c r="J31" s="38">
        <v>11</v>
      </c>
      <c r="K31" s="38">
        <v>10</v>
      </c>
      <c r="L31" s="38">
        <v>4</v>
      </c>
      <c r="M31" s="38">
        <v>7</v>
      </c>
      <c r="N31" s="38">
        <v>10</v>
      </c>
      <c r="O31" s="38">
        <v>8</v>
      </c>
      <c r="P31" s="38">
        <v>67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17</v>
      </c>
      <c r="J32" s="38">
        <v>12</v>
      </c>
      <c r="K32" s="38">
        <v>10</v>
      </c>
      <c r="L32" s="38">
        <v>5</v>
      </c>
      <c r="M32" s="38">
        <v>9</v>
      </c>
      <c r="N32" s="38">
        <v>12</v>
      </c>
      <c r="O32" s="38">
        <v>10</v>
      </c>
      <c r="P32" s="38">
        <v>75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15</v>
      </c>
      <c r="J33" s="38">
        <v>8</v>
      </c>
      <c r="K33" s="38">
        <v>10</v>
      </c>
      <c r="L33" s="38">
        <v>4</v>
      </c>
      <c r="M33" s="38">
        <v>8</v>
      </c>
      <c r="N33" s="38">
        <v>10</v>
      </c>
      <c r="O33" s="38">
        <v>5</v>
      </c>
      <c r="P33" s="38">
        <v>60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15</v>
      </c>
      <c r="J34" s="38">
        <v>8</v>
      </c>
      <c r="K34" s="38">
        <v>10</v>
      </c>
      <c r="L34" s="38">
        <v>4</v>
      </c>
      <c r="M34" s="38">
        <v>7</v>
      </c>
      <c r="N34" s="38">
        <v>8</v>
      </c>
      <c r="O34" s="38">
        <v>6</v>
      </c>
      <c r="P34" s="38">
        <v>58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18</v>
      </c>
      <c r="J35" s="38">
        <v>12</v>
      </c>
      <c r="K35" s="38">
        <v>11</v>
      </c>
      <c r="L35" s="38">
        <v>5</v>
      </c>
      <c r="M35" s="38">
        <v>9</v>
      </c>
      <c r="N35" s="38">
        <v>12</v>
      </c>
      <c r="O35" s="38">
        <v>10</v>
      </c>
      <c r="P35" s="38">
        <v>77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25</v>
      </c>
      <c r="J36" s="38">
        <v>12</v>
      </c>
      <c r="K36" s="38">
        <v>12</v>
      </c>
      <c r="L36" s="38">
        <v>1</v>
      </c>
      <c r="M36" s="38">
        <v>4</v>
      </c>
      <c r="N36" s="38">
        <v>5</v>
      </c>
      <c r="O36" s="38">
        <v>4</v>
      </c>
      <c r="P36" s="38">
        <v>63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10</v>
      </c>
      <c r="J37" s="38">
        <v>10</v>
      </c>
      <c r="K37" s="38">
        <v>12</v>
      </c>
      <c r="L37" s="38">
        <v>4</v>
      </c>
      <c r="M37" s="38">
        <v>6</v>
      </c>
      <c r="N37" s="38">
        <v>6</v>
      </c>
      <c r="O37" s="38">
        <v>4</v>
      </c>
      <c r="P37" s="38">
        <v>52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10</v>
      </c>
      <c r="J38" s="38">
        <v>8</v>
      </c>
      <c r="K38" s="38">
        <v>12</v>
      </c>
      <c r="L38" s="38">
        <v>4</v>
      </c>
      <c r="M38" s="38">
        <v>6</v>
      </c>
      <c r="N38" s="38">
        <v>6</v>
      </c>
      <c r="O38" s="38">
        <v>8</v>
      </c>
      <c r="P38" s="38">
        <v>54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10</v>
      </c>
      <c r="J39" s="38">
        <v>8</v>
      </c>
      <c r="K39" s="38">
        <v>10</v>
      </c>
      <c r="L39" s="38">
        <v>4</v>
      </c>
      <c r="M39" s="38">
        <v>6</v>
      </c>
      <c r="N39" s="38">
        <v>6</v>
      </c>
      <c r="O39" s="38">
        <v>8</v>
      </c>
      <c r="P39" s="38">
        <v>52</v>
      </c>
    </row>
  </sheetData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bestFit="1" customWidth="1"/>
    <col min="5" max="5" width="20.1640625" bestFit="1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18</v>
      </c>
      <c r="J13" s="38">
        <v>8</v>
      </c>
      <c r="K13" s="38">
        <v>6</v>
      </c>
      <c r="L13" s="38">
        <v>5</v>
      </c>
      <c r="M13" s="38">
        <v>6</v>
      </c>
      <c r="N13" s="38">
        <v>11</v>
      </c>
      <c r="O13" s="38">
        <v>6</v>
      </c>
      <c r="P13" s="38">
        <v>60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17</v>
      </c>
      <c r="J14" s="38">
        <v>8</v>
      </c>
      <c r="K14" s="38">
        <v>7</v>
      </c>
      <c r="L14" s="38">
        <v>5</v>
      </c>
      <c r="M14" s="38">
        <v>6</v>
      </c>
      <c r="N14" s="38">
        <v>10</v>
      </c>
      <c r="O14" s="38">
        <v>7</v>
      </c>
      <c r="P14" s="38">
        <v>60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25</v>
      </c>
      <c r="J15" s="38">
        <v>13</v>
      </c>
      <c r="K15" s="38">
        <v>12</v>
      </c>
      <c r="L15" s="38">
        <v>5</v>
      </c>
      <c r="M15" s="38">
        <v>8</v>
      </c>
      <c r="N15" s="38">
        <v>8</v>
      </c>
      <c r="O15" s="38">
        <v>7</v>
      </c>
      <c r="P15" s="38">
        <v>78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16</v>
      </c>
      <c r="J16" s="38">
        <v>8</v>
      </c>
      <c r="K16" s="38">
        <v>8</v>
      </c>
      <c r="L16" s="38">
        <v>5</v>
      </c>
      <c r="M16" s="38">
        <v>6</v>
      </c>
      <c r="N16" s="38">
        <v>8</v>
      </c>
      <c r="O16" s="38">
        <v>5</v>
      </c>
      <c r="P16" s="38">
        <v>56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24</v>
      </c>
      <c r="J17" s="38">
        <v>13</v>
      </c>
      <c r="K17" s="38">
        <v>12</v>
      </c>
      <c r="L17" s="38">
        <v>5</v>
      </c>
      <c r="M17" s="38">
        <v>9</v>
      </c>
      <c r="N17" s="38">
        <v>12</v>
      </c>
      <c r="O17" s="38">
        <v>10</v>
      </c>
      <c r="P17" s="38">
        <v>85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20</v>
      </c>
      <c r="J18" s="38">
        <v>8</v>
      </c>
      <c r="K18" s="38">
        <v>8</v>
      </c>
      <c r="L18" s="38">
        <v>5</v>
      </c>
      <c r="M18" s="38">
        <v>6</v>
      </c>
      <c r="N18" s="38">
        <v>11</v>
      </c>
      <c r="O18" s="38">
        <v>9</v>
      </c>
      <c r="P18" s="38">
        <v>67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9</v>
      </c>
      <c r="J19" s="38">
        <v>7</v>
      </c>
      <c r="K19" s="38">
        <v>7</v>
      </c>
      <c r="L19" s="38">
        <v>5</v>
      </c>
      <c r="M19" s="38">
        <v>7</v>
      </c>
      <c r="N19" s="38">
        <v>11</v>
      </c>
      <c r="O19" s="38">
        <v>4</v>
      </c>
      <c r="P19" s="38">
        <v>50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22</v>
      </c>
      <c r="J20" s="38">
        <v>14</v>
      </c>
      <c r="K20" s="38">
        <v>12</v>
      </c>
      <c r="L20" s="38">
        <v>5</v>
      </c>
      <c r="M20" s="38">
        <v>8</v>
      </c>
      <c r="N20" s="38">
        <v>12</v>
      </c>
      <c r="O20" s="38">
        <v>9</v>
      </c>
      <c r="P20" s="38">
        <v>82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22</v>
      </c>
      <c r="J21" s="38">
        <v>12</v>
      </c>
      <c r="K21" s="38">
        <v>12</v>
      </c>
      <c r="L21" s="38">
        <v>5</v>
      </c>
      <c r="M21" s="38">
        <v>10</v>
      </c>
      <c r="N21" s="38">
        <v>11</v>
      </c>
      <c r="O21" s="38">
        <v>3</v>
      </c>
      <c r="P21" s="38">
        <v>75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25</v>
      </c>
      <c r="J22" s="38">
        <v>15</v>
      </c>
      <c r="K22" s="38">
        <v>10</v>
      </c>
      <c r="L22" s="38">
        <v>5</v>
      </c>
      <c r="M22" s="38">
        <v>9</v>
      </c>
      <c r="N22" s="38">
        <v>11</v>
      </c>
      <c r="O22" s="38">
        <v>10</v>
      </c>
      <c r="P22" s="38">
        <v>85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20</v>
      </c>
      <c r="J23" s="38">
        <v>11</v>
      </c>
      <c r="K23" s="38">
        <v>11</v>
      </c>
      <c r="L23" s="38">
        <v>5</v>
      </c>
      <c r="M23" s="38">
        <v>10</v>
      </c>
      <c r="N23" s="38">
        <v>11</v>
      </c>
      <c r="O23" s="38">
        <v>9</v>
      </c>
      <c r="P23" s="38">
        <v>77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10</v>
      </c>
      <c r="J24" s="38">
        <v>9</v>
      </c>
      <c r="K24" s="38">
        <v>8</v>
      </c>
      <c r="L24" s="38">
        <v>5</v>
      </c>
      <c r="M24" s="38">
        <v>9</v>
      </c>
      <c r="N24" s="38">
        <v>9</v>
      </c>
      <c r="O24" s="38">
        <v>9</v>
      </c>
      <c r="P24" s="38">
        <v>59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21</v>
      </c>
      <c r="J25" s="38">
        <v>13</v>
      </c>
      <c r="K25" s="38">
        <v>11</v>
      </c>
      <c r="L25" s="38">
        <v>5</v>
      </c>
      <c r="M25" s="38">
        <v>9</v>
      </c>
      <c r="N25" s="38">
        <v>11</v>
      </c>
      <c r="O25" s="38">
        <v>5</v>
      </c>
      <c r="P25" s="38">
        <v>75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24</v>
      </c>
      <c r="J26" s="38">
        <v>10</v>
      </c>
      <c r="K26" s="38">
        <v>12</v>
      </c>
      <c r="L26" s="38">
        <v>5</v>
      </c>
      <c r="M26" s="38">
        <v>10</v>
      </c>
      <c r="N26" s="38">
        <v>10</v>
      </c>
      <c r="O26" s="38">
        <v>10</v>
      </c>
      <c r="P26" s="38">
        <v>81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14</v>
      </c>
      <c r="J27" s="38">
        <v>7</v>
      </c>
      <c r="K27" s="38">
        <v>7</v>
      </c>
      <c r="L27" s="38">
        <v>5</v>
      </c>
      <c r="M27" s="38">
        <v>8</v>
      </c>
      <c r="N27" s="38">
        <v>8</v>
      </c>
      <c r="O27" s="38">
        <v>3</v>
      </c>
      <c r="P27" s="38">
        <v>52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17</v>
      </c>
      <c r="J28" s="38">
        <v>8</v>
      </c>
      <c r="K28" s="38">
        <v>10</v>
      </c>
      <c r="L28" s="38">
        <v>5</v>
      </c>
      <c r="M28" s="38">
        <v>7</v>
      </c>
      <c r="N28" s="38">
        <v>7</v>
      </c>
      <c r="O28" s="38">
        <v>7</v>
      </c>
      <c r="P28" s="38">
        <v>61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21</v>
      </c>
      <c r="J29" s="38">
        <v>11</v>
      </c>
      <c r="K29" s="38">
        <v>15</v>
      </c>
      <c r="L29" s="38">
        <v>5</v>
      </c>
      <c r="M29" s="38">
        <v>9</v>
      </c>
      <c r="N29" s="38">
        <v>8</v>
      </c>
      <c r="O29" s="38">
        <v>9</v>
      </c>
      <c r="P29" s="38">
        <v>78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14</v>
      </c>
      <c r="J30" s="38">
        <v>8</v>
      </c>
      <c r="K30" s="38">
        <v>9</v>
      </c>
      <c r="L30" s="38">
        <v>5</v>
      </c>
      <c r="M30" s="38">
        <v>7</v>
      </c>
      <c r="N30" s="38">
        <v>10</v>
      </c>
      <c r="O30" s="38">
        <v>6</v>
      </c>
      <c r="P30" s="38">
        <v>59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21</v>
      </c>
      <c r="J31" s="38">
        <v>10</v>
      </c>
      <c r="K31" s="38">
        <v>10</v>
      </c>
      <c r="L31" s="38">
        <v>5</v>
      </c>
      <c r="M31" s="38">
        <v>9</v>
      </c>
      <c r="N31" s="38">
        <v>9</v>
      </c>
      <c r="O31" s="38">
        <v>9</v>
      </c>
      <c r="P31" s="38">
        <v>73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22</v>
      </c>
      <c r="J32" s="38">
        <v>12</v>
      </c>
      <c r="K32" s="38">
        <v>12</v>
      </c>
      <c r="L32" s="38">
        <v>5</v>
      </c>
      <c r="M32" s="38">
        <v>10</v>
      </c>
      <c r="N32" s="38">
        <v>11</v>
      </c>
      <c r="O32" s="38">
        <v>9</v>
      </c>
      <c r="P32" s="38">
        <v>81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20</v>
      </c>
      <c r="J33" s="38">
        <v>9</v>
      </c>
      <c r="K33" s="38">
        <v>9</v>
      </c>
      <c r="L33" s="38">
        <v>5</v>
      </c>
      <c r="M33" s="38">
        <v>8</v>
      </c>
      <c r="N33" s="38">
        <v>9</v>
      </c>
      <c r="O33" s="38">
        <v>6</v>
      </c>
      <c r="P33" s="38">
        <v>66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18</v>
      </c>
      <c r="J34" s="38">
        <v>11</v>
      </c>
      <c r="K34" s="38">
        <v>10</v>
      </c>
      <c r="L34" s="38">
        <v>5</v>
      </c>
      <c r="M34" s="38">
        <v>8</v>
      </c>
      <c r="N34" s="38">
        <v>9</v>
      </c>
      <c r="O34" s="38">
        <v>7</v>
      </c>
      <c r="P34" s="38">
        <v>68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20</v>
      </c>
      <c r="J35" s="38">
        <v>12</v>
      </c>
      <c r="K35" s="38">
        <v>10</v>
      </c>
      <c r="L35" s="38">
        <v>5</v>
      </c>
      <c r="M35" s="38">
        <v>9</v>
      </c>
      <c r="N35" s="38">
        <v>8</v>
      </c>
      <c r="O35" s="38">
        <v>10</v>
      </c>
      <c r="P35" s="38">
        <v>74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28</v>
      </c>
      <c r="J36" s="38">
        <v>7</v>
      </c>
      <c r="K36" s="38">
        <v>13</v>
      </c>
      <c r="L36" s="38">
        <v>5</v>
      </c>
      <c r="M36" s="38">
        <v>6</v>
      </c>
      <c r="N36" s="38">
        <v>6</v>
      </c>
      <c r="O36" s="38">
        <v>5</v>
      </c>
      <c r="P36" s="38">
        <v>70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14</v>
      </c>
      <c r="J37" s="38">
        <v>12</v>
      </c>
      <c r="K37" s="38">
        <v>9</v>
      </c>
      <c r="L37" s="38">
        <v>5</v>
      </c>
      <c r="M37" s="38">
        <v>7</v>
      </c>
      <c r="N37" s="38">
        <v>8</v>
      </c>
      <c r="O37" s="38">
        <v>5</v>
      </c>
      <c r="P37" s="38">
        <v>60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22</v>
      </c>
      <c r="J38" s="38">
        <v>12</v>
      </c>
      <c r="K38" s="38">
        <v>10</v>
      </c>
      <c r="L38" s="38">
        <v>5</v>
      </c>
      <c r="M38" s="38">
        <v>3</v>
      </c>
      <c r="N38" s="38">
        <v>6</v>
      </c>
      <c r="O38" s="38">
        <v>8</v>
      </c>
      <c r="P38" s="38">
        <v>66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18</v>
      </c>
      <c r="J39" s="38">
        <v>8</v>
      </c>
      <c r="K39" s="38">
        <v>9</v>
      </c>
      <c r="L39" s="38">
        <v>5</v>
      </c>
      <c r="M39" s="38">
        <v>6</v>
      </c>
      <c r="N39" s="38">
        <v>5</v>
      </c>
      <c r="O39" s="38">
        <v>8</v>
      </c>
      <c r="P39" s="38">
        <v>59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bestFit="1" customWidth="1"/>
    <col min="5" max="5" width="20.1640625" bestFit="1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14</v>
      </c>
      <c r="J13" s="38">
        <v>9</v>
      </c>
      <c r="K13" s="38">
        <v>8</v>
      </c>
      <c r="L13" s="38">
        <v>4</v>
      </c>
      <c r="M13" s="38">
        <v>8</v>
      </c>
      <c r="N13" s="38">
        <v>9</v>
      </c>
      <c r="O13" s="38">
        <v>6</v>
      </c>
      <c r="P13" s="38">
        <v>58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14</v>
      </c>
      <c r="J14" s="38">
        <v>9</v>
      </c>
      <c r="K14" s="38">
        <v>9</v>
      </c>
      <c r="L14" s="38">
        <v>5</v>
      </c>
      <c r="M14" s="38">
        <v>7</v>
      </c>
      <c r="N14" s="38">
        <v>6</v>
      </c>
      <c r="O14" s="38">
        <v>8</v>
      </c>
      <c r="P14" s="38">
        <v>58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25</v>
      </c>
      <c r="J15" s="38">
        <v>12</v>
      </c>
      <c r="K15" s="38">
        <v>12</v>
      </c>
      <c r="L15" s="38">
        <v>5</v>
      </c>
      <c r="M15" s="38">
        <v>9</v>
      </c>
      <c r="N15" s="38">
        <v>10</v>
      </c>
      <c r="O15" s="38">
        <v>7</v>
      </c>
      <c r="P15" s="38">
        <v>80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15</v>
      </c>
      <c r="J16" s="38">
        <v>8</v>
      </c>
      <c r="K16" s="38">
        <v>9</v>
      </c>
      <c r="L16" s="38">
        <v>5</v>
      </c>
      <c r="M16" s="38">
        <v>6</v>
      </c>
      <c r="N16" s="38">
        <v>9</v>
      </c>
      <c r="O16" s="38">
        <v>5</v>
      </c>
      <c r="P16" s="38">
        <v>57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25</v>
      </c>
      <c r="J17" s="38">
        <v>12</v>
      </c>
      <c r="K17" s="38">
        <v>12</v>
      </c>
      <c r="L17" s="38">
        <v>4</v>
      </c>
      <c r="M17" s="38">
        <v>9</v>
      </c>
      <c r="N17" s="38">
        <v>13</v>
      </c>
      <c r="O17" s="38">
        <v>10</v>
      </c>
      <c r="P17" s="38">
        <v>85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20</v>
      </c>
      <c r="J18" s="38">
        <v>9</v>
      </c>
      <c r="K18" s="38">
        <v>12</v>
      </c>
      <c r="L18" s="38">
        <v>4</v>
      </c>
      <c r="M18" s="38">
        <v>8</v>
      </c>
      <c r="N18" s="38">
        <v>11</v>
      </c>
      <c r="O18" s="38">
        <v>10</v>
      </c>
      <c r="P18" s="38">
        <v>74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10</v>
      </c>
      <c r="J19" s="38">
        <v>7</v>
      </c>
      <c r="K19" s="38">
        <v>5</v>
      </c>
      <c r="L19" s="38">
        <v>3</v>
      </c>
      <c r="M19" s="38">
        <v>8</v>
      </c>
      <c r="N19" s="38">
        <v>8</v>
      </c>
      <c r="O19" s="38">
        <v>4</v>
      </c>
      <c r="P19" s="38">
        <v>45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25</v>
      </c>
      <c r="J20" s="38">
        <v>14</v>
      </c>
      <c r="K20" s="38">
        <v>14</v>
      </c>
      <c r="L20" s="38">
        <v>4</v>
      </c>
      <c r="M20" s="38">
        <v>9</v>
      </c>
      <c r="N20" s="38">
        <v>13</v>
      </c>
      <c r="O20" s="38">
        <v>10</v>
      </c>
      <c r="P20" s="38">
        <v>89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18</v>
      </c>
      <c r="J21" s="38">
        <v>10</v>
      </c>
      <c r="K21" s="38">
        <v>11</v>
      </c>
      <c r="L21" s="38">
        <v>4</v>
      </c>
      <c r="M21" s="38">
        <v>8</v>
      </c>
      <c r="N21" s="38">
        <v>10</v>
      </c>
      <c r="O21" s="38">
        <v>3</v>
      </c>
      <c r="P21" s="38">
        <v>64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26</v>
      </c>
      <c r="J22" s="38">
        <v>13</v>
      </c>
      <c r="K22" s="38">
        <v>13</v>
      </c>
      <c r="L22" s="38">
        <v>4</v>
      </c>
      <c r="M22" s="38">
        <v>9</v>
      </c>
      <c r="N22" s="38">
        <v>14</v>
      </c>
      <c r="O22" s="38">
        <v>10</v>
      </c>
      <c r="P22" s="38">
        <v>89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25</v>
      </c>
      <c r="J23" s="38">
        <v>9</v>
      </c>
      <c r="K23" s="38">
        <v>12</v>
      </c>
      <c r="L23" s="38">
        <v>4</v>
      </c>
      <c r="M23" s="38">
        <v>8</v>
      </c>
      <c r="N23" s="38">
        <v>14</v>
      </c>
      <c r="O23" s="38">
        <v>10</v>
      </c>
      <c r="P23" s="38">
        <v>82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15</v>
      </c>
      <c r="J24" s="38">
        <v>8</v>
      </c>
      <c r="K24" s="38">
        <v>8</v>
      </c>
      <c r="L24" s="38">
        <v>3</v>
      </c>
      <c r="M24" s="38">
        <v>7</v>
      </c>
      <c r="N24" s="38">
        <v>8</v>
      </c>
      <c r="O24" s="38">
        <v>10</v>
      </c>
      <c r="P24" s="38">
        <v>59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27</v>
      </c>
      <c r="J25" s="38">
        <v>13</v>
      </c>
      <c r="K25" s="38">
        <v>12</v>
      </c>
      <c r="L25" s="38">
        <v>4</v>
      </c>
      <c r="M25" s="38">
        <v>7</v>
      </c>
      <c r="N25" s="38">
        <v>12</v>
      </c>
      <c r="O25" s="38">
        <v>7</v>
      </c>
      <c r="P25" s="38">
        <v>82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30</v>
      </c>
      <c r="J26" s="38">
        <v>12</v>
      </c>
      <c r="K26" s="38">
        <v>14</v>
      </c>
      <c r="L26" s="38">
        <v>5</v>
      </c>
      <c r="M26" s="38">
        <v>9</v>
      </c>
      <c r="N26" s="38">
        <v>14</v>
      </c>
      <c r="O26" s="38">
        <v>10</v>
      </c>
      <c r="P26" s="38">
        <v>94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10</v>
      </c>
      <c r="J27" s="38">
        <v>6</v>
      </c>
      <c r="K27" s="38">
        <v>5</v>
      </c>
      <c r="L27" s="38">
        <v>3</v>
      </c>
      <c r="M27" s="38">
        <v>4</v>
      </c>
      <c r="N27" s="38">
        <v>6</v>
      </c>
      <c r="O27" s="38">
        <v>3</v>
      </c>
      <c r="P27" s="38">
        <v>37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14</v>
      </c>
      <c r="J28" s="38">
        <v>8</v>
      </c>
      <c r="K28" s="38">
        <v>10</v>
      </c>
      <c r="L28" s="38">
        <v>4</v>
      </c>
      <c r="M28" s="38">
        <v>8</v>
      </c>
      <c r="N28" s="38">
        <v>8</v>
      </c>
      <c r="O28" s="38">
        <v>7</v>
      </c>
      <c r="P28" s="38">
        <v>59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20</v>
      </c>
      <c r="J29" s="38">
        <v>10</v>
      </c>
      <c r="K29" s="38">
        <v>9</v>
      </c>
      <c r="L29" s="38">
        <v>4</v>
      </c>
      <c r="M29" s="38">
        <v>9</v>
      </c>
      <c r="N29" s="38">
        <v>13</v>
      </c>
      <c r="O29" s="38">
        <v>8</v>
      </c>
      <c r="P29" s="38">
        <v>73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15</v>
      </c>
      <c r="J30" s="38">
        <v>8</v>
      </c>
      <c r="K30" s="38">
        <v>8</v>
      </c>
      <c r="L30" s="38">
        <v>4</v>
      </c>
      <c r="M30" s="38">
        <v>7</v>
      </c>
      <c r="N30" s="38">
        <v>9</v>
      </c>
      <c r="O30" s="38">
        <v>6</v>
      </c>
      <c r="P30" s="38">
        <v>57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23</v>
      </c>
      <c r="J31" s="38">
        <v>11</v>
      </c>
      <c r="K31" s="38">
        <v>12</v>
      </c>
      <c r="L31" s="38">
        <v>4</v>
      </c>
      <c r="M31" s="38">
        <v>7</v>
      </c>
      <c r="N31" s="38">
        <v>13</v>
      </c>
      <c r="O31" s="38">
        <v>9</v>
      </c>
      <c r="P31" s="38">
        <v>79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20</v>
      </c>
      <c r="J32" s="38">
        <v>10</v>
      </c>
      <c r="K32" s="38">
        <v>11</v>
      </c>
      <c r="L32" s="38">
        <v>5</v>
      </c>
      <c r="M32" s="38">
        <v>9</v>
      </c>
      <c r="N32" s="38">
        <v>14</v>
      </c>
      <c r="O32" s="38">
        <v>10</v>
      </c>
      <c r="P32" s="38">
        <v>79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17</v>
      </c>
      <c r="J33" s="38">
        <v>8</v>
      </c>
      <c r="K33" s="38">
        <v>10</v>
      </c>
      <c r="L33" s="38">
        <v>3</v>
      </c>
      <c r="M33" s="38">
        <v>6</v>
      </c>
      <c r="N33" s="38">
        <v>12</v>
      </c>
      <c r="O33" s="38">
        <v>5</v>
      </c>
      <c r="P33" s="38">
        <v>61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15</v>
      </c>
      <c r="J34" s="38">
        <v>7</v>
      </c>
      <c r="K34" s="38">
        <v>7</v>
      </c>
      <c r="L34" s="38">
        <v>4</v>
      </c>
      <c r="M34" s="38">
        <v>7</v>
      </c>
      <c r="N34" s="38">
        <v>7</v>
      </c>
      <c r="O34" s="38">
        <v>5</v>
      </c>
      <c r="P34" s="38">
        <v>52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22</v>
      </c>
      <c r="J35" s="38">
        <v>12</v>
      </c>
      <c r="K35" s="38">
        <v>11</v>
      </c>
      <c r="L35" s="38">
        <v>5</v>
      </c>
      <c r="M35" s="38">
        <v>8</v>
      </c>
      <c r="N35" s="38">
        <v>11</v>
      </c>
      <c r="O35" s="38">
        <v>10</v>
      </c>
      <c r="P35" s="38">
        <v>79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29</v>
      </c>
      <c r="J36" s="38">
        <v>8</v>
      </c>
      <c r="K36" s="38">
        <v>14</v>
      </c>
      <c r="L36" s="38">
        <v>3</v>
      </c>
      <c r="M36" s="38">
        <v>6</v>
      </c>
      <c r="N36" s="38">
        <v>10</v>
      </c>
      <c r="O36" s="38">
        <v>4</v>
      </c>
      <c r="P36" s="38">
        <v>74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10</v>
      </c>
      <c r="J37" s="38">
        <v>10</v>
      </c>
      <c r="K37" s="38">
        <v>8</v>
      </c>
      <c r="L37" s="38">
        <v>3</v>
      </c>
      <c r="M37" s="38">
        <v>7</v>
      </c>
      <c r="N37" s="38">
        <v>7</v>
      </c>
      <c r="O37" s="38">
        <v>4</v>
      </c>
      <c r="P37" s="38">
        <v>49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14</v>
      </c>
      <c r="J38" s="38">
        <v>10</v>
      </c>
      <c r="K38" s="38">
        <v>10</v>
      </c>
      <c r="L38" s="38">
        <v>3</v>
      </c>
      <c r="M38" s="38">
        <v>5</v>
      </c>
      <c r="N38" s="38">
        <v>9</v>
      </c>
      <c r="O38" s="38">
        <v>8</v>
      </c>
      <c r="P38" s="38">
        <v>59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10</v>
      </c>
      <c r="J39" s="38">
        <v>9</v>
      </c>
      <c r="K39" s="38">
        <v>5</v>
      </c>
      <c r="L39" s="38">
        <v>4</v>
      </c>
      <c r="M39" s="38">
        <v>5</v>
      </c>
      <c r="N39" s="38">
        <v>8</v>
      </c>
      <c r="O39" s="38">
        <v>8</v>
      </c>
      <c r="P39" s="38">
        <v>49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bestFit="1" customWidth="1"/>
    <col min="5" max="5" width="20.1640625" bestFit="1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16</v>
      </c>
      <c r="J13" s="38">
        <v>8</v>
      </c>
      <c r="K13" s="38">
        <v>8</v>
      </c>
      <c r="L13" s="38">
        <v>3</v>
      </c>
      <c r="M13" s="38">
        <v>8</v>
      </c>
      <c r="N13" s="38">
        <v>9</v>
      </c>
      <c r="O13" s="38">
        <v>6</v>
      </c>
      <c r="P13" s="38">
        <v>58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17</v>
      </c>
      <c r="J14" s="38">
        <v>10</v>
      </c>
      <c r="K14" s="38">
        <v>9</v>
      </c>
      <c r="L14" s="38">
        <v>3</v>
      </c>
      <c r="M14" s="38">
        <v>6</v>
      </c>
      <c r="N14" s="38">
        <v>7</v>
      </c>
      <c r="O14" s="38">
        <v>7</v>
      </c>
      <c r="P14" s="38">
        <v>59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20</v>
      </c>
      <c r="J15" s="38">
        <v>10</v>
      </c>
      <c r="K15" s="38">
        <v>10</v>
      </c>
      <c r="L15" s="38">
        <v>4</v>
      </c>
      <c r="M15" s="38">
        <v>7</v>
      </c>
      <c r="N15" s="38">
        <v>11</v>
      </c>
      <c r="O15" s="38">
        <v>7</v>
      </c>
      <c r="P15" s="38">
        <v>69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18</v>
      </c>
      <c r="J16" s="38">
        <v>8</v>
      </c>
      <c r="K16" s="38">
        <v>10</v>
      </c>
      <c r="L16" s="38">
        <v>4</v>
      </c>
      <c r="M16" s="38">
        <v>7</v>
      </c>
      <c r="N16" s="38">
        <v>9</v>
      </c>
      <c r="O16" s="38">
        <v>6</v>
      </c>
      <c r="P16" s="38">
        <v>62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20</v>
      </c>
      <c r="J17" s="38">
        <v>13</v>
      </c>
      <c r="K17" s="38">
        <v>11</v>
      </c>
      <c r="L17" s="38">
        <v>4</v>
      </c>
      <c r="M17" s="38">
        <v>9</v>
      </c>
      <c r="N17" s="38">
        <v>13</v>
      </c>
      <c r="O17" s="38">
        <v>10</v>
      </c>
      <c r="P17" s="38">
        <v>80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21</v>
      </c>
      <c r="J18" s="38">
        <v>8</v>
      </c>
      <c r="K18" s="38">
        <v>12</v>
      </c>
      <c r="L18" s="38">
        <v>3</v>
      </c>
      <c r="M18" s="38">
        <v>7</v>
      </c>
      <c r="N18" s="38">
        <v>8</v>
      </c>
      <c r="O18" s="38">
        <v>10</v>
      </c>
      <c r="P18" s="38">
        <v>69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12</v>
      </c>
      <c r="J19" s="38">
        <v>7</v>
      </c>
      <c r="K19" s="38">
        <v>9</v>
      </c>
      <c r="L19" s="38">
        <v>3</v>
      </c>
      <c r="M19" s="38">
        <v>8</v>
      </c>
      <c r="N19" s="38">
        <v>7</v>
      </c>
      <c r="O19" s="38">
        <v>4</v>
      </c>
      <c r="P19" s="38">
        <v>50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21</v>
      </c>
      <c r="J20" s="38">
        <v>12</v>
      </c>
      <c r="K20" s="38">
        <v>9</v>
      </c>
      <c r="L20" s="38">
        <v>3</v>
      </c>
      <c r="M20" s="38">
        <v>8</v>
      </c>
      <c r="N20" s="38">
        <v>8</v>
      </c>
      <c r="O20" s="38">
        <v>9</v>
      </c>
      <c r="P20" s="38">
        <v>70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17</v>
      </c>
      <c r="J21" s="38">
        <v>9</v>
      </c>
      <c r="K21" s="38">
        <v>11</v>
      </c>
      <c r="L21" s="38">
        <v>3</v>
      </c>
      <c r="M21" s="38">
        <v>7</v>
      </c>
      <c r="N21" s="38">
        <v>9</v>
      </c>
      <c r="O21" s="38">
        <v>4</v>
      </c>
      <c r="P21" s="38">
        <v>60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19</v>
      </c>
      <c r="J22" s="38">
        <v>14</v>
      </c>
      <c r="K22" s="38">
        <v>9</v>
      </c>
      <c r="L22" s="38">
        <v>4</v>
      </c>
      <c r="M22" s="38">
        <v>8</v>
      </c>
      <c r="N22" s="38">
        <v>15</v>
      </c>
      <c r="O22" s="38">
        <v>10</v>
      </c>
      <c r="P22" s="38">
        <v>79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21</v>
      </c>
      <c r="J23" s="38">
        <v>8</v>
      </c>
      <c r="K23" s="38">
        <v>11</v>
      </c>
      <c r="L23" s="38">
        <v>4</v>
      </c>
      <c r="M23" s="38">
        <v>6</v>
      </c>
      <c r="N23" s="38">
        <v>10</v>
      </c>
      <c r="O23" s="38">
        <v>10</v>
      </c>
      <c r="P23" s="38">
        <v>70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15</v>
      </c>
      <c r="J24" s="38">
        <v>8</v>
      </c>
      <c r="K24" s="38">
        <v>8</v>
      </c>
      <c r="L24" s="38">
        <v>4</v>
      </c>
      <c r="M24" s="38">
        <v>8</v>
      </c>
      <c r="N24" s="38">
        <v>6</v>
      </c>
      <c r="O24" s="38">
        <v>10</v>
      </c>
      <c r="P24" s="38">
        <v>59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21</v>
      </c>
      <c r="J25" s="38">
        <v>14</v>
      </c>
      <c r="K25" s="38">
        <v>12</v>
      </c>
      <c r="L25" s="38">
        <v>4</v>
      </c>
      <c r="M25" s="38">
        <v>6</v>
      </c>
      <c r="N25" s="38">
        <v>10</v>
      </c>
      <c r="O25" s="38">
        <v>7</v>
      </c>
      <c r="P25" s="38">
        <v>74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27</v>
      </c>
      <c r="J26" s="38">
        <v>14</v>
      </c>
      <c r="K26" s="38">
        <v>15</v>
      </c>
      <c r="L26" s="38">
        <v>4</v>
      </c>
      <c r="M26" s="38">
        <v>7</v>
      </c>
      <c r="N26" s="38">
        <v>13</v>
      </c>
      <c r="O26" s="38">
        <v>10</v>
      </c>
      <c r="P26" s="38">
        <v>90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15</v>
      </c>
      <c r="J27" s="38">
        <v>6</v>
      </c>
      <c r="K27" s="38">
        <v>7</v>
      </c>
      <c r="L27" s="38">
        <v>3</v>
      </c>
      <c r="M27" s="38">
        <v>5</v>
      </c>
      <c r="N27" s="38">
        <v>6</v>
      </c>
      <c r="O27" s="38">
        <v>4</v>
      </c>
      <c r="P27" s="38">
        <v>46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16</v>
      </c>
      <c r="J28" s="38">
        <v>8</v>
      </c>
      <c r="K28" s="38">
        <v>9</v>
      </c>
      <c r="L28" s="38">
        <v>4</v>
      </c>
      <c r="M28" s="38">
        <v>7</v>
      </c>
      <c r="N28" s="38">
        <v>8</v>
      </c>
      <c r="O28" s="38">
        <v>7</v>
      </c>
      <c r="P28" s="38">
        <v>59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17</v>
      </c>
      <c r="J29" s="38">
        <v>9</v>
      </c>
      <c r="K29" s="38">
        <v>8</v>
      </c>
      <c r="L29" s="38">
        <v>4</v>
      </c>
      <c r="M29" s="38">
        <v>8</v>
      </c>
      <c r="N29" s="38">
        <v>11</v>
      </c>
      <c r="O29" s="38">
        <v>8</v>
      </c>
      <c r="P29" s="38">
        <v>65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12</v>
      </c>
      <c r="J30" s="38">
        <v>8</v>
      </c>
      <c r="K30" s="38">
        <v>8</v>
      </c>
      <c r="L30" s="38">
        <v>4</v>
      </c>
      <c r="M30" s="38">
        <v>7</v>
      </c>
      <c r="N30" s="38">
        <v>10</v>
      </c>
      <c r="O30" s="38">
        <v>7</v>
      </c>
      <c r="P30" s="38">
        <v>56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26</v>
      </c>
      <c r="J31" s="38">
        <v>12</v>
      </c>
      <c r="K31" s="38">
        <v>14</v>
      </c>
      <c r="L31" s="38">
        <v>4</v>
      </c>
      <c r="M31" s="38">
        <v>8</v>
      </c>
      <c r="N31" s="38">
        <v>12</v>
      </c>
      <c r="O31" s="38">
        <v>8</v>
      </c>
      <c r="P31" s="38">
        <v>84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16</v>
      </c>
      <c r="J32" s="38">
        <v>12</v>
      </c>
      <c r="K32" s="38">
        <v>8</v>
      </c>
      <c r="L32" s="38">
        <v>5</v>
      </c>
      <c r="M32" s="38">
        <v>7</v>
      </c>
      <c r="N32" s="38">
        <v>9</v>
      </c>
      <c r="O32" s="38">
        <v>10</v>
      </c>
      <c r="P32" s="38">
        <v>67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19</v>
      </c>
      <c r="J33" s="38">
        <v>10</v>
      </c>
      <c r="K33" s="38">
        <v>12</v>
      </c>
      <c r="L33" s="38">
        <v>4</v>
      </c>
      <c r="M33" s="38">
        <v>6</v>
      </c>
      <c r="N33" s="38">
        <v>11</v>
      </c>
      <c r="O33" s="38">
        <v>6</v>
      </c>
      <c r="P33" s="38">
        <v>68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18</v>
      </c>
      <c r="J34" s="38">
        <v>8</v>
      </c>
      <c r="K34" s="38">
        <v>9</v>
      </c>
      <c r="L34" s="38">
        <v>4</v>
      </c>
      <c r="M34" s="38">
        <v>7</v>
      </c>
      <c r="N34" s="38">
        <v>10</v>
      </c>
      <c r="O34" s="38">
        <v>6</v>
      </c>
      <c r="P34" s="38">
        <v>62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26</v>
      </c>
      <c r="J35" s="38">
        <v>11</v>
      </c>
      <c r="K35" s="38">
        <v>13</v>
      </c>
      <c r="L35" s="38">
        <v>4</v>
      </c>
      <c r="M35" s="38">
        <v>9</v>
      </c>
      <c r="N35" s="38">
        <v>12</v>
      </c>
      <c r="O35" s="38">
        <v>10</v>
      </c>
      <c r="P35" s="38">
        <v>85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19</v>
      </c>
      <c r="J36" s="38">
        <v>9</v>
      </c>
      <c r="K36" s="38">
        <v>12</v>
      </c>
      <c r="L36" s="38">
        <v>3</v>
      </c>
      <c r="M36" s="38">
        <v>5</v>
      </c>
      <c r="N36" s="38">
        <v>9</v>
      </c>
      <c r="O36" s="38">
        <v>5</v>
      </c>
      <c r="P36" s="38">
        <v>62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15</v>
      </c>
      <c r="J37" s="38">
        <v>11</v>
      </c>
      <c r="K37" s="38">
        <v>9</v>
      </c>
      <c r="L37" s="38">
        <v>4</v>
      </c>
      <c r="M37" s="38">
        <v>5</v>
      </c>
      <c r="N37" s="38">
        <v>9</v>
      </c>
      <c r="O37" s="38">
        <v>5</v>
      </c>
      <c r="P37" s="38">
        <v>58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15</v>
      </c>
      <c r="J38" s="38">
        <v>10</v>
      </c>
      <c r="K38" s="38">
        <v>9</v>
      </c>
      <c r="L38" s="38">
        <v>4</v>
      </c>
      <c r="M38" s="38">
        <v>5</v>
      </c>
      <c r="N38" s="38">
        <v>8</v>
      </c>
      <c r="O38" s="38">
        <v>8</v>
      </c>
      <c r="P38" s="38">
        <v>59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15</v>
      </c>
      <c r="J39" s="38">
        <v>9</v>
      </c>
      <c r="K39" s="38">
        <v>8</v>
      </c>
      <c r="L39" s="38">
        <v>4</v>
      </c>
      <c r="M39" s="38">
        <v>5</v>
      </c>
      <c r="N39" s="38">
        <v>6</v>
      </c>
      <c r="O39" s="38">
        <v>8</v>
      </c>
      <c r="P39" s="38">
        <v>55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bestFit="1" customWidth="1"/>
    <col min="5" max="5" width="20.1640625" bestFit="1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14</v>
      </c>
      <c r="J13" s="38">
        <v>8</v>
      </c>
      <c r="K13" s="38">
        <v>8</v>
      </c>
      <c r="L13" s="38">
        <v>3</v>
      </c>
      <c r="M13" s="38">
        <v>8</v>
      </c>
      <c r="N13" s="38">
        <v>8</v>
      </c>
      <c r="O13" s="38">
        <v>7</v>
      </c>
      <c r="P13" s="38">
        <v>56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15</v>
      </c>
      <c r="J14" s="38">
        <v>8</v>
      </c>
      <c r="K14" s="38">
        <v>9</v>
      </c>
      <c r="L14" s="38">
        <v>5</v>
      </c>
      <c r="M14" s="38">
        <v>7</v>
      </c>
      <c r="N14" s="38">
        <v>6</v>
      </c>
      <c r="O14" s="38">
        <v>8</v>
      </c>
      <c r="P14" s="38">
        <v>58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22</v>
      </c>
      <c r="J15" s="38">
        <v>11</v>
      </c>
      <c r="K15" s="38">
        <v>11</v>
      </c>
      <c r="L15" s="38">
        <v>4</v>
      </c>
      <c r="M15" s="38">
        <v>8</v>
      </c>
      <c r="N15" s="38">
        <v>9</v>
      </c>
      <c r="O15" s="38">
        <v>7</v>
      </c>
      <c r="P15" s="38">
        <v>72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14</v>
      </c>
      <c r="J16" s="38">
        <v>8</v>
      </c>
      <c r="K16" s="38">
        <v>7</v>
      </c>
      <c r="L16" s="38">
        <v>4</v>
      </c>
      <c r="M16" s="38">
        <v>7</v>
      </c>
      <c r="N16" s="38">
        <v>9</v>
      </c>
      <c r="O16" s="38">
        <v>5</v>
      </c>
      <c r="P16" s="38">
        <v>54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27</v>
      </c>
      <c r="J17" s="38">
        <v>13</v>
      </c>
      <c r="K17" s="38">
        <v>13</v>
      </c>
      <c r="L17" s="38">
        <v>3</v>
      </c>
      <c r="M17" s="38">
        <v>9</v>
      </c>
      <c r="N17" s="38">
        <v>12</v>
      </c>
      <c r="O17" s="38">
        <v>10</v>
      </c>
      <c r="P17" s="38">
        <v>87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13</v>
      </c>
      <c r="J18" s="38">
        <v>7</v>
      </c>
      <c r="K18" s="38">
        <v>7</v>
      </c>
      <c r="L18" s="38">
        <v>3</v>
      </c>
      <c r="M18" s="38">
        <v>7</v>
      </c>
      <c r="N18" s="38">
        <v>7</v>
      </c>
      <c r="O18" s="38">
        <v>9</v>
      </c>
      <c r="P18" s="38">
        <v>53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12</v>
      </c>
      <c r="J19" s="38">
        <v>7</v>
      </c>
      <c r="K19" s="38">
        <v>6</v>
      </c>
      <c r="L19" s="38">
        <v>3</v>
      </c>
      <c r="M19" s="38">
        <v>8</v>
      </c>
      <c r="N19" s="38">
        <v>10</v>
      </c>
      <c r="O19" s="38">
        <v>3</v>
      </c>
      <c r="P19" s="38">
        <v>49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22</v>
      </c>
      <c r="J20" s="38">
        <v>12</v>
      </c>
      <c r="K20" s="38">
        <v>12</v>
      </c>
      <c r="L20" s="38">
        <v>3</v>
      </c>
      <c r="M20" s="38">
        <v>6</v>
      </c>
      <c r="N20" s="38">
        <v>7</v>
      </c>
      <c r="O20" s="38">
        <v>8</v>
      </c>
      <c r="P20" s="38">
        <v>70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17</v>
      </c>
      <c r="J21" s="38">
        <v>8</v>
      </c>
      <c r="K21" s="38">
        <v>10</v>
      </c>
      <c r="L21" s="38">
        <v>3</v>
      </c>
      <c r="M21" s="38">
        <v>8</v>
      </c>
      <c r="N21" s="38">
        <v>11</v>
      </c>
      <c r="O21" s="38">
        <v>4</v>
      </c>
      <c r="P21" s="38">
        <v>61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25</v>
      </c>
      <c r="J22" s="38">
        <v>13</v>
      </c>
      <c r="K22" s="38">
        <v>13</v>
      </c>
      <c r="L22" s="38">
        <v>4</v>
      </c>
      <c r="M22" s="38">
        <v>8</v>
      </c>
      <c r="N22" s="38">
        <v>13</v>
      </c>
      <c r="O22" s="38">
        <v>9</v>
      </c>
      <c r="P22" s="38">
        <v>85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17</v>
      </c>
      <c r="J23" s="38">
        <v>6</v>
      </c>
      <c r="K23" s="38">
        <v>11</v>
      </c>
      <c r="L23" s="38">
        <v>4</v>
      </c>
      <c r="M23" s="38">
        <v>7</v>
      </c>
      <c r="N23" s="38">
        <v>10</v>
      </c>
      <c r="O23" s="38">
        <v>10</v>
      </c>
      <c r="P23" s="38">
        <v>65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12</v>
      </c>
      <c r="J24" s="38">
        <v>6</v>
      </c>
      <c r="K24" s="38">
        <v>8</v>
      </c>
      <c r="L24" s="38">
        <v>4</v>
      </c>
      <c r="M24" s="38">
        <v>9</v>
      </c>
      <c r="N24" s="38">
        <v>11</v>
      </c>
      <c r="O24" s="38">
        <v>8</v>
      </c>
      <c r="P24" s="38">
        <v>58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28</v>
      </c>
      <c r="J25" s="38">
        <v>10</v>
      </c>
      <c r="K25" s="38">
        <v>12</v>
      </c>
      <c r="L25" s="38">
        <v>4</v>
      </c>
      <c r="M25" s="38">
        <v>8</v>
      </c>
      <c r="N25" s="38">
        <v>12</v>
      </c>
      <c r="O25" s="38">
        <v>5</v>
      </c>
      <c r="P25" s="38">
        <v>79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26</v>
      </c>
      <c r="J26" s="38">
        <v>13</v>
      </c>
      <c r="K26" s="38">
        <v>12</v>
      </c>
      <c r="L26" s="38">
        <v>5</v>
      </c>
      <c r="M26" s="38">
        <v>8</v>
      </c>
      <c r="N26" s="38">
        <v>13</v>
      </c>
      <c r="O26" s="38">
        <v>9</v>
      </c>
      <c r="P26" s="38">
        <v>86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13</v>
      </c>
      <c r="J27" s="38">
        <v>5</v>
      </c>
      <c r="K27" s="38">
        <v>9</v>
      </c>
      <c r="L27" s="38">
        <v>3</v>
      </c>
      <c r="M27" s="38">
        <v>7</v>
      </c>
      <c r="N27" s="38">
        <v>8</v>
      </c>
      <c r="O27" s="38">
        <v>4</v>
      </c>
      <c r="P27" s="38">
        <v>49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13</v>
      </c>
      <c r="J28" s="38">
        <v>7</v>
      </c>
      <c r="K28" s="38">
        <v>11</v>
      </c>
      <c r="L28" s="38">
        <v>4</v>
      </c>
      <c r="M28" s="38">
        <v>8</v>
      </c>
      <c r="N28" s="38">
        <v>7</v>
      </c>
      <c r="O28" s="38">
        <v>7</v>
      </c>
      <c r="P28" s="38">
        <v>57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20</v>
      </c>
      <c r="J29" s="38">
        <v>11</v>
      </c>
      <c r="K29" s="38">
        <v>11</v>
      </c>
      <c r="L29" s="38">
        <v>4</v>
      </c>
      <c r="M29" s="38">
        <v>9</v>
      </c>
      <c r="N29" s="38">
        <v>12</v>
      </c>
      <c r="O29" s="38">
        <v>7</v>
      </c>
      <c r="P29" s="38">
        <v>74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12</v>
      </c>
      <c r="J30" s="38">
        <v>9</v>
      </c>
      <c r="K30" s="38">
        <v>7</v>
      </c>
      <c r="L30" s="38">
        <v>4</v>
      </c>
      <c r="M30" s="38">
        <v>8</v>
      </c>
      <c r="N30" s="38">
        <v>12</v>
      </c>
      <c r="O30" s="38">
        <v>6</v>
      </c>
      <c r="P30" s="38">
        <v>58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20</v>
      </c>
      <c r="J31" s="38">
        <v>12</v>
      </c>
      <c r="K31" s="38">
        <v>11</v>
      </c>
      <c r="L31" s="38">
        <v>4</v>
      </c>
      <c r="M31" s="38">
        <v>8</v>
      </c>
      <c r="N31" s="38">
        <v>11</v>
      </c>
      <c r="O31" s="38">
        <v>8</v>
      </c>
      <c r="P31" s="38">
        <v>74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20</v>
      </c>
      <c r="J32" s="38">
        <v>12</v>
      </c>
      <c r="K32" s="38">
        <v>10</v>
      </c>
      <c r="L32" s="38">
        <v>5</v>
      </c>
      <c r="M32" s="38">
        <v>9</v>
      </c>
      <c r="N32" s="38">
        <v>12</v>
      </c>
      <c r="O32" s="38">
        <v>10</v>
      </c>
      <c r="P32" s="38">
        <v>78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20</v>
      </c>
      <c r="J33" s="38">
        <v>7</v>
      </c>
      <c r="K33" s="38">
        <v>10</v>
      </c>
      <c r="L33" s="38">
        <v>4</v>
      </c>
      <c r="M33" s="38">
        <v>8</v>
      </c>
      <c r="N33" s="38">
        <v>8</v>
      </c>
      <c r="O33" s="38">
        <v>6</v>
      </c>
      <c r="P33" s="38">
        <v>63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16</v>
      </c>
      <c r="J34" s="38">
        <v>8</v>
      </c>
      <c r="K34" s="38">
        <v>12</v>
      </c>
      <c r="L34" s="38">
        <v>4</v>
      </c>
      <c r="M34" s="38">
        <v>6</v>
      </c>
      <c r="N34" s="38">
        <v>9</v>
      </c>
      <c r="O34" s="38">
        <v>4</v>
      </c>
      <c r="P34" s="38">
        <v>59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22</v>
      </c>
      <c r="J35" s="38">
        <v>11</v>
      </c>
      <c r="K35" s="38">
        <v>10</v>
      </c>
      <c r="L35" s="38">
        <v>4</v>
      </c>
      <c r="M35" s="38">
        <v>9</v>
      </c>
      <c r="N35" s="38">
        <v>12</v>
      </c>
      <c r="O35" s="38">
        <v>10</v>
      </c>
      <c r="P35" s="38">
        <v>78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25</v>
      </c>
      <c r="J36" s="38">
        <v>6</v>
      </c>
      <c r="K36" s="38">
        <v>13</v>
      </c>
      <c r="L36" s="38">
        <v>1</v>
      </c>
      <c r="M36" s="38">
        <v>3</v>
      </c>
      <c r="N36" s="38">
        <v>3</v>
      </c>
      <c r="O36" s="38">
        <v>3</v>
      </c>
      <c r="P36" s="38">
        <v>54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18</v>
      </c>
      <c r="J37" s="38">
        <v>8</v>
      </c>
      <c r="K37" s="38">
        <v>11</v>
      </c>
      <c r="L37" s="38">
        <v>4</v>
      </c>
      <c r="M37" s="38">
        <v>6</v>
      </c>
      <c r="N37" s="38">
        <v>7</v>
      </c>
      <c r="O37" s="38">
        <v>5</v>
      </c>
      <c r="P37" s="38">
        <v>59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13</v>
      </c>
      <c r="J38" s="38">
        <v>11</v>
      </c>
      <c r="K38" s="38">
        <v>10</v>
      </c>
      <c r="L38" s="38">
        <v>3</v>
      </c>
      <c r="M38" s="38">
        <v>3</v>
      </c>
      <c r="N38" s="38">
        <v>4</v>
      </c>
      <c r="O38" s="38">
        <v>6</v>
      </c>
      <c r="P38" s="38">
        <v>50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12</v>
      </c>
      <c r="J39" s="38">
        <v>9</v>
      </c>
      <c r="K39" s="38">
        <v>7</v>
      </c>
      <c r="L39" s="38">
        <v>3</v>
      </c>
      <c r="M39" s="38">
        <v>3</v>
      </c>
      <c r="N39" s="38">
        <v>7</v>
      </c>
      <c r="O39" s="38">
        <v>6</v>
      </c>
      <c r="P39" s="38">
        <v>47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96" zoomScaleNormal="96" zoomScalePageLayoutView="96" workbookViewId="0">
      <selection activeCell="C14" sqref="C14"/>
    </sheetView>
  </sheetViews>
  <sheetFormatPr baseColWidth="10" defaultColWidth="10" defaultRowHeight="14" x14ac:dyDescent="0"/>
  <cols>
    <col min="1" max="1" width="11.83203125" customWidth="1"/>
    <col min="2" max="2" width="25.1640625" bestFit="1" customWidth="1"/>
    <col min="3" max="3" width="30.1640625" bestFit="1" customWidth="1"/>
    <col min="4" max="4" width="15.83203125" bestFit="1" customWidth="1"/>
    <col min="5" max="5" width="20.1640625" bestFit="1" customWidth="1"/>
    <col min="6" max="6" width="3.83203125" customWidth="1"/>
    <col min="7" max="7" width="13.33203125" bestFit="1" customWidth="1"/>
    <col min="8" max="8" width="18.5" bestFit="1" customWidth="1"/>
    <col min="9" max="9" width="15.83203125" bestFit="1" customWidth="1"/>
    <col min="10" max="10" width="18.5" bestFit="1" customWidth="1"/>
    <col min="11" max="11" width="19.1640625" bestFit="1" customWidth="1"/>
    <col min="12" max="12" width="19.83203125" bestFit="1" customWidth="1"/>
    <col min="13" max="13" width="18.83203125" bestFit="1" customWidth="1"/>
    <col min="14" max="14" width="18" bestFit="1" customWidth="1"/>
    <col min="15" max="15" width="13.83203125" bestFit="1" customWidth="1"/>
    <col min="16" max="16" width="18.33203125" bestFit="1" customWidth="1"/>
  </cols>
  <sheetData>
    <row r="1" spans="1:16" s="41" customFormat="1" ht="23">
      <c r="A1" s="40" t="s">
        <v>163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>
      <c r="A2" s="38" t="s">
        <v>168</v>
      </c>
      <c r="B2" s="38"/>
      <c r="C2" s="38"/>
      <c r="D2" s="38"/>
      <c r="E2" s="38"/>
      <c r="F2" s="38" t="s">
        <v>0</v>
      </c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>
      <c r="A3" s="38" t="s">
        <v>169</v>
      </c>
      <c r="B3" s="38"/>
      <c r="C3" s="38"/>
      <c r="D3" s="38"/>
      <c r="E3" s="38"/>
      <c r="F3" s="38" t="s">
        <v>30</v>
      </c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>
      <c r="A4" s="38" t="s">
        <v>170</v>
      </c>
      <c r="B4" s="38"/>
      <c r="C4" s="38"/>
      <c r="D4" s="38"/>
      <c r="E4" s="38"/>
      <c r="F4" s="38" t="s">
        <v>39</v>
      </c>
      <c r="G4" s="38"/>
      <c r="H4" s="38"/>
      <c r="I4" s="38"/>
      <c r="J4" s="38"/>
      <c r="K4" s="38"/>
      <c r="L4" s="38"/>
      <c r="M4" s="38"/>
      <c r="N4" s="38"/>
      <c r="O4" s="38"/>
      <c r="P4" s="38"/>
    </row>
    <row r="5" spans="1:16">
      <c r="A5" s="38" t="s">
        <v>171</v>
      </c>
      <c r="B5" s="38"/>
      <c r="C5" s="38"/>
      <c r="D5" s="38"/>
      <c r="E5" s="38"/>
      <c r="F5" s="38" t="s">
        <v>31</v>
      </c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>
      <c r="A6" s="38" t="s">
        <v>172</v>
      </c>
      <c r="B6" s="38"/>
      <c r="C6" s="38"/>
      <c r="D6" s="38"/>
      <c r="E6" s="38"/>
      <c r="F6" s="38" t="s">
        <v>40</v>
      </c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6">
      <c r="A7" s="38" t="s">
        <v>173</v>
      </c>
      <c r="B7" s="38"/>
      <c r="C7" s="38"/>
      <c r="D7" s="38"/>
      <c r="E7" s="38"/>
      <c r="F7" s="38" t="s">
        <v>41</v>
      </c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6">
      <c r="A8" s="38"/>
      <c r="B8" s="38"/>
      <c r="C8" s="38"/>
      <c r="D8" s="38"/>
      <c r="E8" s="38"/>
      <c r="F8" s="38" t="s">
        <v>42</v>
      </c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>
      <c r="A9" s="38"/>
      <c r="B9" s="38"/>
      <c r="C9" s="38"/>
      <c r="D9" s="38"/>
      <c r="E9" s="38"/>
      <c r="F9" s="38" t="s">
        <v>43</v>
      </c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>
      <c r="A10" s="38"/>
      <c r="B10" s="38"/>
      <c r="C10" s="38"/>
      <c r="D10" s="38"/>
      <c r="E10" s="38"/>
      <c r="F10" s="38" t="s">
        <v>44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60">
      <c r="A11" s="39" t="s">
        <v>1</v>
      </c>
      <c r="B11" s="39" t="s">
        <v>2</v>
      </c>
      <c r="C11" s="39" t="s">
        <v>174</v>
      </c>
      <c r="D11" s="39" t="s">
        <v>23</v>
      </c>
      <c r="E11" s="39" t="s">
        <v>3</v>
      </c>
      <c r="F11" s="39" t="s">
        <v>4</v>
      </c>
      <c r="G11" s="39" t="s">
        <v>5</v>
      </c>
      <c r="H11" s="39" t="s">
        <v>6</v>
      </c>
      <c r="I11" s="39" t="s">
        <v>35</v>
      </c>
      <c r="J11" s="39" t="s">
        <v>24</v>
      </c>
      <c r="K11" s="39" t="s">
        <v>27</v>
      </c>
      <c r="L11" s="39" t="s">
        <v>7</v>
      </c>
      <c r="M11" s="39" t="s">
        <v>8</v>
      </c>
      <c r="N11" s="39" t="s">
        <v>32</v>
      </c>
      <c r="O11" s="39" t="s">
        <v>9</v>
      </c>
      <c r="P11" s="39" t="s">
        <v>10</v>
      </c>
    </row>
    <row r="12" spans="1:16">
      <c r="A12" s="38"/>
      <c r="B12" s="38"/>
      <c r="C12" s="38"/>
      <c r="D12" s="38"/>
      <c r="E12" s="38"/>
      <c r="F12" s="38"/>
      <c r="G12" s="38"/>
      <c r="H12" s="38"/>
      <c r="I12" s="38" t="s">
        <v>19</v>
      </c>
      <c r="J12" s="38" t="s">
        <v>20</v>
      </c>
      <c r="K12" s="38" t="s">
        <v>20</v>
      </c>
      <c r="L12" s="38" t="s">
        <v>21</v>
      </c>
      <c r="M12" s="38" t="s">
        <v>22</v>
      </c>
      <c r="N12" s="38" t="s">
        <v>20</v>
      </c>
      <c r="O12" s="38" t="s">
        <v>22</v>
      </c>
      <c r="P12" s="38"/>
    </row>
    <row r="13" spans="1:16">
      <c r="A13" s="38" t="s">
        <v>45</v>
      </c>
      <c r="B13" s="38" t="s">
        <v>175</v>
      </c>
      <c r="C13" s="38" t="s">
        <v>94</v>
      </c>
      <c r="D13" s="38">
        <v>915760</v>
      </c>
      <c r="E13" s="38">
        <v>400000</v>
      </c>
      <c r="F13" s="38">
        <v>55</v>
      </c>
      <c r="G13" s="38">
        <v>21</v>
      </c>
      <c r="H13" s="38">
        <v>76</v>
      </c>
      <c r="I13" s="38">
        <v>15</v>
      </c>
      <c r="J13" s="38">
        <v>8</v>
      </c>
      <c r="K13" s="38">
        <v>8</v>
      </c>
      <c r="L13" s="38">
        <v>4</v>
      </c>
      <c r="M13" s="38">
        <v>7</v>
      </c>
      <c r="N13" s="38">
        <v>10</v>
      </c>
      <c r="O13" s="38">
        <v>7</v>
      </c>
      <c r="P13" s="38">
        <v>59</v>
      </c>
    </row>
    <row r="14" spans="1:16">
      <c r="A14" s="38" t="s">
        <v>46</v>
      </c>
      <c r="B14" s="38" t="s">
        <v>73</v>
      </c>
      <c r="C14" s="38" t="s">
        <v>95</v>
      </c>
      <c r="D14" s="38">
        <v>2506400</v>
      </c>
      <c r="E14" s="38">
        <v>660000</v>
      </c>
      <c r="F14" s="38">
        <v>20</v>
      </c>
      <c r="G14" s="38">
        <v>33</v>
      </c>
      <c r="H14" s="38">
        <v>53</v>
      </c>
      <c r="I14" s="38">
        <v>14</v>
      </c>
      <c r="J14" s="38">
        <v>11</v>
      </c>
      <c r="K14" s="38">
        <v>7</v>
      </c>
      <c r="L14" s="38">
        <v>4</v>
      </c>
      <c r="M14" s="38">
        <v>6</v>
      </c>
      <c r="N14" s="38">
        <v>9</v>
      </c>
      <c r="O14" s="38">
        <v>8</v>
      </c>
      <c r="P14" s="38">
        <v>59</v>
      </c>
    </row>
    <row r="15" spans="1:16">
      <c r="A15" s="38" t="s">
        <v>47</v>
      </c>
      <c r="B15" s="38" t="s">
        <v>74</v>
      </c>
      <c r="C15" s="38" t="s">
        <v>96</v>
      </c>
      <c r="D15" s="38">
        <v>606000</v>
      </c>
      <c r="E15" s="38">
        <v>400000</v>
      </c>
      <c r="F15" s="38">
        <v>28</v>
      </c>
      <c r="G15" s="38">
        <v>27</v>
      </c>
      <c r="H15" s="38">
        <v>55</v>
      </c>
      <c r="I15" s="38">
        <v>22</v>
      </c>
      <c r="J15" s="38">
        <v>12</v>
      </c>
      <c r="K15" s="38">
        <v>11</v>
      </c>
      <c r="L15" s="38">
        <v>4</v>
      </c>
      <c r="M15" s="38">
        <v>7</v>
      </c>
      <c r="N15" s="38">
        <v>10</v>
      </c>
      <c r="O15" s="38">
        <v>7</v>
      </c>
      <c r="P15" s="38">
        <v>73</v>
      </c>
    </row>
    <row r="16" spans="1:16">
      <c r="A16" s="38" t="s">
        <v>48</v>
      </c>
      <c r="B16" s="38" t="s">
        <v>75</v>
      </c>
      <c r="C16" s="38" t="s">
        <v>97</v>
      </c>
      <c r="D16" s="38">
        <v>1300950</v>
      </c>
      <c r="E16" s="38">
        <v>600000</v>
      </c>
      <c r="F16" s="38">
        <v>22</v>
      </c>
      <c r="G16" s="38">
        <v>34</v>
      </c>
      <c r="H16" s="38">
        <v>56</v>
      </c>
      <c r="I16" s="38">
        <v>14</v>
      </c>
      <c r="J16" s="38">
        <v>8</v>
      </c>
      <c r="K16" s="38">
        <v>6</v>
      </c>
      <c r="L16" s="38">
        <v>3</v>
      </c>
      <c r="M16" s="38">
        <v>6</v>
      </c>
      <c r="N16" s="38">
        <v>8</v>
      </c>
      <c r="O16" s="38">
        <v>5</v>
      </c>
      <c r="P16" s="38">
        <v>50</v>
      </c>
    </row>
    <row r="17" spans="1:16">
      <c r="A17" s="38" t="s">
        <v>49</v>
      </c>
      <c r="B17" s="38" t="s">
        <v>76</v>
      </c>
      <c r="C17" s="38" t="s">
        <v>98</v>
      </c>
      <c r="D17" s="38">
        <v>1045000</v>
      </c>
      <c r="E17" s="38">
        <v>675000</v>
      </c>
      <c r="F17" s="38">
        <v>0</v>
      </c>
      <c r="G17" s="38">
        <v>37</v>
      </c>
      <c r="H17" s="38">
        <v>37</v>
      </c>
      <c r="I17" s="38">
        <v>22</v>
      </c>
      <c r="J17" s="38">
        <v>12</v>
      </c>
      <c r="K17" s="38">
        <v>11</v>
      </c>
      <c r="L17" s="38">
        <v>4</v>
      </c>
      <c r="M17" s="38">
        <v>9</v>
      </c>
      <c r="N17" s="38">
        <v>13</v>
      </c>
      <c r="O17" s="38">
        <v>10</v>
      </c>
      <c r="P17" s="38">
        <v>81</v>
      </c>
    </row>
    <row r="18" spans="1:16">
      <c r="A18" s="38" t="s">
        <v>50</v>
      </c>
      <c r="B18" s="38" t="s">
        <v>77</v>
      </c>
      <c r="C18" s="38" t="s">
        <v>99</v>
      </c>
      <c r="D18" s="38">
        <v>600270</v>
      </c>
      <c r="E18" s="38">
        <v>300000</v>
      </c>
      <c r="F18" s="38">
        <v>49</v>
      </c>
      <c r="G18" s="38">
        <v>33</v>
      </c>
      <c r="H18" s="38">
        <v>82</v>
      </c>
      <c r="I18" s="38">
        <v>17</v>
      </c>
      <c r="J18" s="38">
        <v>7</v>
      </c>
      <c r="K18" s="38">
        <v>8</v>
      </c>
      <c r="L18" s="38">
        <v>3</v>
      </c>
      <c r="M18" s="38">
        <v>7</v>
      </c>
      <c r="N18" s="38">
        <v>7</v>
      </c>
      <c r="O18" s="38">
        <v>10</v>
      </c>
      <c r="P18" s="38">
        <v>59</v>
      </c>
    </row>
    <row r="19" spans="1:16">
      <c r="A19" s="38" t="s">
        <v>51</v>
      </c>
      <c r="B19" s="38" t="s">
        <v>78</v>
      </c>
      <c r="C19" s="38" t="s">
        <v>100</v>
      </c>
      <c r="D19" s="38">
        <v>878552</v>
      </c>
      <c r="E19" s="38">
        <v>403049</v>
      </c>
      <c r="F19" s="38">
        <v>42</v>
      </c>
      <c r="G19" s="38">
        <v>28</v>
      </c>
      <c r="H19" s="38">
        <v>70</v>
      </c>
      <c r="I19" s="38">
        <v>11</v>
      </c>
      <c r="J19" s="38">
        <v>5</v>
      </c>
      <c r="K19" s="38">
        <v>6</v>
      </c>
      <c r="L19" s="38">
        <v>3</v>
      </c>
      <c r="M19" s="38">
        <v>8</v>
      </c>
      <c r="N19" s="38">
        <v>9</v>
      </c>
      <c r="O19" s="38">
        <v>4</v>
      </c>
      <c r="P19" s="38">
        <v>46</v>
      </c>
    </row>
    <row r="20" spans="1:16">
      <c r="A20" s="38" t="s">
        <v>52</v>
      </c>
      <c r="B20" s="38" t="s">
        <v>176</v>
      </c>
      <c r="C20" s="38" t="s">
        <v>101</v>
      </c>
      <c r="D20" s="38">
        <v>914850</v>
      </c>
      <c r="E20" s="38">
        <v>450000</v>
      </c>
      <c r="F20" s="38">
        <v>60</v>
      </c>
      <c r="G20" s="38">
        <v>15</v>
      </c>
      <c r="H20" s="38">
        <v>75</v>
      </c>
      <c r="I20" s="38">
        <v>22</v>
      </c>
      <c r="J20" s="38">
        <v>13</v>
      </c>
      <c r="K20" s="38">
        <v>12</v>
      </c>
      <c r="L20" s="38">
        <v>4</v>
      </c>
      <c r="M20" s="38">
        <v>9</v>
      </c>
      <c r="N20" s="38">
        <v>13</v>
      </c>
      <c r="O20" s="38">
        <v>10</v>
      </c>
      <c r="P20" s="38">
        <v>83</v>
      </c>
    </row>
    <row r="21" spans="1:16">
      <c r="A21" s="38" t="s">
        <v>53</v>
      </c>
      <c r="B21" s="38" t="s">
        <v>160</v>
      </c>
      <c r="C21" s="38" t="s">
        <v>102</v>
      </c>
      <c r="D21" s="38">
        <v>854150</v>
      </c>
      <c r="E21" s="38">
        <v>400000</v>
      </c>
      <c r="F21" s="38">
        <v>30</v>
      </c>
      <c r="G21" s="38">
        <v>29</v>
      </c>
      <c r="H21" s="38">
        <v>59</v>
      </c>
      <c r="I21" s="38">
        <v>18</v>
      </c>
      <c r="J21" s="38">
        <v>9</v>
      </c>
      <c r="K21" s="38">
        <v>9</v>
      </c>
      <c r="L21" s="38">
        <v>4</v>
      </c>
      <c r="M21" s="38">
        <v>8</v>
      </c>
      <c r="N21" s="38">
        <v>8</v>
      </c>
      <c r="O21" s="38">
        <v>4</v>
      </c>
      <c r="P21" s="38">
        <v>60</v>
      </c>
    </row>
    <row r="22" spans="1:16">
      <c r="A22" s="38" t="s">
        <v>54</v>
      </c>
      <c r="B22" s="38" t="s">
        <v>161</v>
      </c>
      <c r="C22" s="38" t="s">
        <v>103</v>
      </c>
      <c r="D22" s="38">
        <v>1542400</v>
      </c>
      <c r="E22" s="38">
        <v>700000</v>
      </c>
      <c r="F22" s="38">
        <v>60</v>
      </c>
      <c r="G22" s="38">
        <v>33</v>
      </c>
      <c r="H22" s="38">
        <v>93</v>
      </c>
      <c r="I22" s="38">
        <v>23</v>
      </c>
      <c r="J22" s="38">
        <v>13</v>
      </c>
      <c r="K22" s="38">
        <v>12</v>
      </c>
      <c r="L22" s="38">
        <v>4</v>
      </c>
      <c r="M22" s="38">
        <v>8</v>
      </c>
      <c r="N22" s="38">
        <v>9</v>
      </c>
      <c r="O22" s="38">
        <v>10</v>
      </c>
      <c r="P22" s="38">
        <v>79</v>
      </c>
    </row>
    <row r="23" spans="1:16">
      <c r="A23" s="38" t="s">
        <v>55</v>
      </c>
      <c r="B23" s="38" t="s">
        <v>77</v>
      </c>
      <c r="C23" s="38" t="s">
        <v>104</v>
      </c>
      <c r="D23" s="38">
        <v>677250</v>
      </c>
      <c r="E23" s="38">
        <v>300000</v>
      </c>
      <c r="F23" s="38">
        <v>15</v>
      </c>
      <c r="G23" s="38">
        <v>33</v>
      </c>
      <c r="H23" s="38">
        <v>48</v>
      </c>
      <c r="I23" s="38">
        <v>16</v>
      </c>
      <c r="J23" s="38">
        <v>8</v>
      </c>
      <c r="K23" s="38">
        <v>10</v>
      </c>
      <c r="L23" s="38">
        <v>4</v>
      </c>
      <c r="M23" s="38">
        <v>7</v>
      </c>
      <c r="N23" s="38">
        <v>9</v>
      </c>
      <c r="O23" s="38">
        <v>10</v>
      </c>
      <c r="P23" s="38">
        <v>64</v>
      </c>
    </row>
    <row r="24" spans="1:16">
      <c r="A24" s="38" t="s">
        <v>56</v>
      </c>
      <c r="B24" s="38" t="s">
        <v>80</v>
      </c>
      <c r="C24" s="38" t="s">
        <v>105</v>
      </c>
      <c r="D24" s="38">
        <v>2220990</v>
      </c>
      <c r="E24" s="38">
        <v>900000</v>
      </c>
      <c r="F24" s="38">
        <v>40</v>
      </c>
      <c r="G24" s="38">
        <v>36</v>
      </c>
      <c r="H24" s="38">
        <v>76</v>
      </c>
      <c r="I24" s="38">
        <v>13</v>
      </c>
      <c r="J24" s="38">
        <v>7</v>
      </c>
      <c r="K24" s="38">
        <v>8</v>
      </c>
      <c r="L24" s="38">
        <v>3</v>
      </c>
      <c r="M24" s="38">
        <v>8</v>
      </c>
      <c r="N24" s="38">
        <v>7</v>
      </c>
      <c r="O24" s="38">
        <v>8</v>
      </c>
      <c r="P24" s="38">
        <v>54</v>
      </c>
    </row>
    <row r="25" spans="1:16">
      <c r="A25" s="38" t="s">
        <v>57</v>
      </c>
      <c r="B25" s="38" t="s">
        <v>81</v>
      </c>
      <c r="C25" s="38" t="s">
        <v>106</v>
      </c>
      <c r="D25" s="38">
        <v>2271000</v>
      </c>
      <c r="E25" s="38">
        <v>950000</v>
      </c>
      <c r="F25" s="38">
        <v>60</v>
      </c>
      <c r="G25" s="38">
        <v>34</v>
      </c>
      <c r="H25" s="38">
        <v>94</v>
      </c>
      <c r="I25" s="38">
        <v>28</v>
      </c>
      <c r="J25" s="38">
        <v>13</v>
      </c>
      <c r="K25" s="38">
        <v>13</v>
      </c>
      <c r="L25" s="38">
        <v>5</v>
      </c>
      <c r="M25" s="38">
        <v>7</v>
      </c>
      <c r="N25" s="38">
        <v>12</v>
      </c>
      <c r="O25" s="38">
        <v>9</v>
      </c>
      <c r="P25" s="38">
        <v>87</v>
      </c>
    </row>
    <row r="26" spans="1:16">
      <c r="A26" s="38" t="s">
        <v>58</v>
      </c>
      <c r="B26" s="38" t="s">
        <v>82</v>
      </c>
      <c r="C26" s="38" t="s">
        <v>107</v>
      </c>
      <c r="D26" s="38">
        <v>2052000</v>
      </c>
      <c r="E26" s="38">
        <v>550000</v>
      </c>
      <c r="F26" s="38">
        <v>52</v>
      </c>
      <c r="G26" s="38">
        <v>33</v>
      </c>
      <c r="H26" s="38">
        <v>85</v>
      </c>
      <c r="I26" s="38">
        <v>27</v>
      </c>
      <c r="J26" s="38">
        <v>12</v>
      </c>
      <c r="K26" s="38">
        <v>13</v>
      </c>
      <c r="L26" s="38">
        <v>4</v>
      </c>
      <c r="M26" s="38">
        <v>8</v>
      </c>
      <c r="N26" s="38">
        <v>12</v>
      </c>
      <c r="O26" s="38">
        <v>10</v>
      </c>
      <c r="P26" s="38">
        <v>86</v>
      </c>
    </row>
    <row r="27" spans="1:16">
      <c r="A27" s="38" t="s">
        <v>59</v>
      </c>
      <c r="B27" s="38" t="s">
        <v>83</v>
      </c>
      <c r="C27" s="38" t="s">
        <v>108</v>
      </c>
      <c r="D27" s="38">
        <v>600000</v>
      </c>
      <c r="E27" s="38">
        <v>250000</v>
      </c>
      <c r="F27" s="38">
        <v>39</v>
      </c>
      <c r="G27" s="38">
        <v>11</v>
      </c>
      <c r="H27" s="38">
        <v>50</v>
      </c>
      <c r="I27" s="38">
        <v>12</v>
      </c>
      <c r="J27" s="38">
        <v>6</v>
      </c>
      <c r="K27" s="38">
        <v>6</v>
      </c>
      <c r="L27" s="38">
        <v>3</v>
      </c>
      <c r="M27" s="38">
        <v>4</v>
      </c>
      <c r="N27" s="38">
        <v>6</v>
      </c>
      <c r="O27" s="38">
        <v>3</v>
      </c>
      <c r="P27" s="38">
        <v>40</v>
      </c>
    </row>
    <row r="28" spans="1:16">
      <c r="A28" s="38" t="s">
        <v>60</v>
      </c>
      <c r="B28" s="38" t="s">
        <v>84</v>
      </c>
      <c r="C28" s="38" t="s">
        <v>109</v>
      </c>
      <c r="D28" s="38">
        <v>1420000</v>
      </c>
      <c r="E28" s="38">
        <v>700000</v>
      </c>
      <c r="F28" s="38">
        <v>60</v>
      </c>
      <c r="G28" s="38">
        <v>38</v>
      </c>
      <c r="H28" s="38">
        <v>98</v>
      </c>
      <c r="I28" s="38">
        <v>16</v>
      </c>
      <c r="J28" s="38">
        <v>9</v>
      </c>
      <c r="K28" s="38">
        <v>8</v>
      </c>
      <c r="L28" s="38">
        <v>3</v>
      </c>
      <c r="M28" s="38">
        <v>7</v>
      </c>
      <c r="N28" s="38">
        <v>9</v>
      </c>
      <c r="O28" s="38">
        <v>7</v>
      </c>
      <c r="P28" s="38">
        <v>59</v>
      </c>
    </row>
    <row r="29" spans="1:16">
      <c r="A29" s="38" t="s">
        <v>61</v>
      </c>
      <c r="B29" s="38" t="s">
        <v>85</v>
      </c>
      <c r="C29" s="38" t="s">
        <v>110</v>
      </c>
      <c r="D29" s="38">
        <v>1790000</v>
      </c>
      <c r="E29" s="38">
        <v>700000</v>
      </c>
      <c r="F29" s="38">
        <v>52</v>
      </c>
      <c r="G29" s="38">
        <v>29</v>
      </c>
      <c r="H29" s="38">
        <v>81</v>
      </c>
      <c r="I29" s="38">
        <v>18</v>
      </c>
      <c r="J29" s="38">
        <v>8</v>
      </c>
      <c r="K29" s="38">
        <v>10</v>
      </c>
      <c r="L29" s="38">
        <v>4</v>
      </c>
      <c r="M29" s="38">
        <v>8</v>
      </c>
      <c r="N29" s="38">
        <v>10</v>
      </c>
      <c r="O29" s="38">
        <v>8</v>
      </c>
      <c r="P29" s="38">
        <v>66</v>
      </c>
    </row>
    <row r="30" spans="1:16">
      <c r="A30" s="38" t="s">
        <v>62</v>
      </c>
      <c r="B30" s="38" t="s">
        <v>177</v>
      </c>
      <c r="C30" s="38" t="s">
        <v>111</v>
      </c>
      <c r="D30" s="38">
        <v>1150250</v>
      </c>
      <c r="E30" s="38">
        <v>500000</v>
      </c>
      <c r="F30" s="38">
        <v>0</v>
      </c>
      <c r="G30" s="38">
        <v>24</v>
      </c>
      <c r="H30" s="38">
        <v>24</v>
      </c>
      <c r="I30" s="38">
        <v>13</v>
      </c>
      <c r="J30" s="38">
        <v>7</v>
      </c>
      <c r="K30" s="38">
        <v>7</v>
      </c>
      <c r="L30" s="38">
        <v>3</v>
      </c>
      <c r="M30" s="38">
        <v>6</v>
      </c>
      <c r="N30" s="38">
        <v>8</v>
      </c>
      <c r="O30" s="38">
        <v>6</v>
      </c>
      <c r="P30" s="38">
        <v>50</v>
      </c>
    </row>
    <row r="31" spans="1:16">
      <c r="A31" s="38" t="s">
        <v>63</v>
      </c>
      <c r="B31" s="38" t="s">
        <v>87</v>
      </c>
      <c r="C31" s="38" t="s">
        <v>112</v>
      </c>
      <c r="D31" s="38">
        <v>1410000</v>
      </c>
      <c r="E31" s="38">
        <v>500000</v>
      </c>
      <c r="F31" s="38">
        <v>55</v>
      </c>
      <c r="G31" s="38">
        <v>31</v>
      </c>
      <c r="H31" s="38">
        <v>86</v>
      </c>
      <c r="I31" s="38">
        <v>21</v>
      </c>
      <c r="J31" s="38">
        <v>10</v>
      </c>
      <c r="K31" s="38">
        <v>11</v>
      </c>
      <c r="L31" s="38">
        <v>4</v>
      </c>
      <c r="M31" s="38">
        <v>7</v>
      </c>
      <c r="N31" s="38">
        <v>10</v>
      </c>
      <c r="O31" s="38">
        <v>8</v>
      </c>
      <c r="P31" s="38">
        <v>71</v>
      </c>
    </row>
    <row r="32" spans="1:16">
      <c r="A32" s="38" t="s">
        <v>64</v>
      </c>
      <c r="B32" s="38" t="s">
        <v>88</v>
      </c>
      <c r="C32" s="38" t="s">
        <v>113</v>
      </c>
      <c r="D32" s="38">
        <v>1719000</v>
      </c>
      <c r="E32" s="38">
        <v>800000</v>
      </c>
      <c r="F32" s="38">
        <v>45</v>
      </c>
      <c r="G32" s="38">
        <v>34</v>
      </c>
      <c r="H32" s="38">
        <v>79</v>
      </c>
      <c r="I32" s="38">
        <v>18</v>
      </c>
      <c r="J32" s="38">
        <v>10</v>
      </c>
      <c r="K32" s="38">
        <v>9</v>
      </c>
      <c r="L32" s="38">
        <v>4</v>
      </c>
      <c r="M32" s="38">
        <v>9</v>
      </c>
      <c r="N32" s="38">
        <v>12</v>
      </c>
      <c r="O32" s="38">
        <v>10</v>
      </c>
      <c r="P32" s="38">
        <v>72</v>
      </c>
    </row>
    <row r="33" spans="1:16">
      <c r="A33" s="38" t="s">
        <v>65</v>
      </c>
      <c r="B33" s="38" t="s">
        <v>89</v>
      </c>
      <c r="C33" s="38" t="s">
        <v>114</v>
      </c>
      <c r="D33" s="38">
        <v>960000</v>
      </c>
      <c r="E33" s="38">
        <v>470000</v>
      </c>
      <c r="F33" s="38">
        <v>52</v>
      </c>
      <c r="G33" s="38">
        <v>21</v>
      </c>
      <c r="H33" s="38">
        <v>73</v>
      </c>
      <c r="I33" s="38">
        <v>18</v>
      </c>
      <c r="J33" s="38">
        <v>8</v>
      </c>
      <c r="K33" s="38">
        <v>10</v>
      </c>
      <c r="L33" s="38">
        <v>3</v>
      </c>
      <c r="M33" s="38">
        <v>7</v>
      </c>
      <c r="N33" s="38">
        <v>8</v>
      </c>
      <c r="O33" s="38">
        <v>6</v>
      </c>
      <c r="P33" s="38">
        <v>60</v>
      </c>
    </row>
    <row r="34" spans="1:16">
      <c r="A34" s="38" t="s">
        <v>66</v>
      </c>
      <c r="B34" s="38" t="s">
        <v>178</v>
      </c>
      <c r="C34" s="38" t="s">
        <v>115</v>
      </c>
      <c r="D34" s="38">
        <v>932500</v>
      </c>
      <c r="E34" s="38">
        <v>360000</v>
      </c>
      <c r="F34" s="38">
        <v>40</v>
      </c>
      <c r="G34" s="38">
        <v>28</v>
      </c>
      <c r="H34" s="38">
        <v>68</v>
      </c>
      <c r="I34" s="38">
        <v>17</v>
      </c>
      <c r="J34" s="38">
        <v>9</v>
      </c>
      <c r="K34" s="38">
        <v>6</v>
      </c>
      <c r="L34" s="38">
        <v>4</v>
      </c>
      <c r="M34" s="38">
        <v>7</v>
      </c>
      <c r="N34" s="38">
        <v>9</v>
      </c>
      <c r="O34" s="38">
        <v>6</v>
      </c>
      <c r="P34" s="38">
        <v>58</v>
      </c>
    </row>
    <row r="35" spans="1:16">
      <c r="A35" s="38" t="s">
        <v>67</v>
      </c>
      <c r="B35" s="38" t="s">
        <v>76</v>
      </c>
      <c r="C35" s="38" t="s">
        <v>116</v>
      </c>
      <c r="D35" s="38">
        <v>640783</v>
      </c>
      <c r="E35" s="38">
        <v>400000</v>
      </c>
      <c r="F35" s="38">
        <v>30</v>
      </c>
      <c r="G35" s="38">
        <v>31</v>
      </c>
      <c r="H35" s="38">
        <v>61</v>
      </c>
      <c r="I35" s="38">
        <v>20</v>
      </c>
      <c r="J35" s="38">
        <v>11</v>
      </c>
      <c r="K35" s="38">
        <v>12</v>
      </c>
      <c r="L35" s="38">
        <v>4</v>
      </c>
      <c r="M35" s="38">
        <v>9</v>
      </c>
      <c r="N35" s="38">
        <v>12</v>
      </c>
      <c r="O35" s="38">
        <v>10</v>
      </c>
      <c r="P35" s="38">
        <v>78</v>
      </c>
    </row>
    <row r="36" spans="1:16">
      <c r="A36" s="38" t="s">
        <v>68</v>
      </c>
      <c r="B36" s="38" t="s">
        <v>91</v>
      </c>
      <c r="C36" s="38" t="s">
        <v>117</v>
      </c>
      <c r="D36" s="38">
        <v>900000</v>
      </c>
      <c r="E36" s="38">
        <v>650000</v>
      </c>
      <c r="F36" s="38">
        <v>0</v>
      </c>
      <c r="G36" s="38">
        <v>38</v>
      </c>
      <c r="H36" s="38">
        <v>38</v>
      </c>
      <c r="I36" s="38">
        <v>23</v>
      </c>
      <c r="J36" s="38">
        <v>10</v>
      </c>
      <c r="K36" s="38">
        <v>10</v>
      </c>
      <c r="L36" s="38">
        <v>3</v>
      </c>
      <c r="M36" s="38">
        <v>4</v>
      </c>
      <c r="N36" s="38">
        <v>11</v>
      </c>
      <c r="O36" s="38">
        <v>5</v>
      </c>
      <c r="P36" s="38">
        <v>66</v>
      </c>
    </row>
    <row r="37" spans="1:16">
      <c r="A37" s="38" t="s">
        <v>69</v>
      </c>
      <c r="B37" s="38" t="s">
        <v>92</v>
      </c>
      <c r="C37" s="38" t="s">
        <v>118</v>
      </c>
      <c r="D37" s="38">
        <v>2000000</v>
      </c>
      <c r="E37" s="38">
        <v>1000000</v>
      </c>
      <c r="F37" s="38">
        <v>24</v>
      </c>
      <c r="G37" s="38">
        <v>21</v>
      </c>
      <c r="H37" s="38">
        <v>45</v>
      </c>
      <c r="I37" s="38">
        <v>15</v>
      </c>
      <c r="J37" s="38">
        <v>9</v>
      </c>
      <c r="K37" s="38">
        <v>6</v>
      </c>
      <c r="L37" s="38">
        <v>3</v>
      </c>
      <c r="M37" s="38">
        <v>7</v>
      </c>
      <c r="N37" s="38">
        <v>8</v>
      </c>
      <c r="O37" s="38">
        <v>5</v>
      </c>
      <c r="P37" s="38">
        <v>53</v>
      </c>
    </row>
    <row r="38" spans="1:16">
      <c r="A38" s="38" t="s">
        <v>70</v>
      </c>
      <c r="B38" s="38" t="s">
        <v>93</v>
      </c>
      <c r="C38" s="38" t="s">
        <v>162</v>
      </c>
      <c r="D38" s="38">
        <v>2592450</v>
      </c>
      <c r="E38" s="38">
        <v>1250000</v>
      </c>
      <c r="F38" s="38">
        <v>60</v>
      </c>
      <c r="G38" s="38">
        <v>20</v>
      </c>
      <c r="H38" s="38">
        <v>80</v>
      </c>
      <c r="I38" s="38">
        <v>18</v>
      </c>
      <c r="J38" s="38">
        <v>11</v>
      </c>
      <c r="K38" s="38">
        <v>8</v>
      </c>
      <c r="L38" s="38">
        <v>4</v>
      </c>
      <c r="M38" s="38">
        <v>4</v>
      </c>
      <c r="N38" s="38">
        <v>9</v>
      </c>
      <c r="O38" s="38">
        <v>8</v>
      </c>
      <c r="P38" s="38">
        <v>62</v>
      </c>
    </row>
    <row r="39" spans="1:16">
      <c r="A39" s="38" t="s">
        <v>71</v>
      </c>
      <c r="B39" s="38" t="s">
        <v>93</v>
      </c>
      <c r="C39" s="38" t="s">
        <v>119</v>
      </c>
      <c r="D39" s="38">
        <v>2571450</v>
      </c>
      <c r="E39" s="38">
        <v>1000000</v>
      </c>
      <c r="F39" s="38">
        <v>47</v>
      </c>
      <c r="G39" s="38">
        <v>21</v>
      </c>
      <c r="H39" s="38">
        <v>68</v>
      </c>
      <c r="I39" s="38">
        <v>15</v>
      </c>
      <c r="J39" s="38">
        <v>9</v>
      </c>
      <c r="K39" s="38">
        <v>7</v>
      </c>
      <c r="L39" s="38">
        <v>4</v>
      </c>
      <c r="M39" s="38">
        <v>4</v>
      </c>
      <c r="N39" s="38">
        <v>8</v>
      </c>
      <c r="O39" s="38">
        <v>8</v>
      </c>
      <c r="P39" s="38">
        <v>55</v>
      </c>
    </row>
  </sheetData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vyvoj hrany</vt:lpstr>
      <vt:lpstr>JK</vt:lpstr>
      <vt:lpstr>PB</vt:lpstr>
      <vt:lpstr>PV</vt:lpstr>
      <vt:lpstr>PM</vt:lpstr>
      <vt:lpstr>RN</vt:lpstr>
      <vt:lpstr>ZK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Petr Vítek</cp:lastModifiedBy>
  <cp:lastPrinted>2016-07-07T14:39:07Z</cp:lastPrinted>
  <dcterms:created xsi:type="dcterms:W3CDTF">2013-12-06T22:03:05Z</dcterms:created>
  <dcterms:modified xsi:type="dcterms:W3CDTF">2016-08-05T11:10:58Z</dcterms:modified>
</cp:coreProperties>
</file>